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1\доки\Рабочий стол\Совет депутатов\2023\исполнение  за 4кв 2023г\"/>
    </mc:Choice>
  </mc:AlternateContent>
  <bookViews>
    <workbookView xWindow="0" yWindow="0" windowWidth="28800" windowHeight="11730" tabRatio="601"/>
  </bookViews>
  <sheets>
    <sheet name="4" sheetId="10" r:id="rId1"/>
    <sheet name="5" sheetId="13" r:id="rId2"/>
  </sheets>
  <calcPr calcId="162913"/>
</workbook>
</file>

<file path=xl/calcChain.xml><?xml version="1.0" encoding="utf-8"?>
<calcChain xmlns="http://schemas.openxmlformats.org/spreadsheetml/2006/main">
  <c r="G154" i="13" l="1"/>
  <c r="G153" i="13" s="1"/>
  <c r="G152" i="13" s="1"/>
  <c r="G151" i="13" s="1"/>
  <c r="F154" i="13"/>
  <c r="F153" i="13" s="1"/>
  <c r="F152" i="13" s="1"/>
  <c r="F151" i="13" s="1"/>
  <c r="G149" i="13"/>
  <c r="F149" i="13"/>
  <c r="G147" i="13"/>
  <c r="F147" i="13"/>
  <c r="G145" i="13"/>
  <c r="G144" i="13" s="1"/>
  <c r="G143" i="13" s="1"/>
  <c r="F145" i="13"/>
  <c r="F144" i="13" s="1"/>
  <c r="F143" i="13" s="1"/>
  <c r="G141" i="13"/>
  <c r="F141" i="13"/>
  <c r="F139" i="13"/>
  <c r="G136" i="13"/>
  <c r="G135" i="13" s="1"/>
  <c r="F136" i="13"/>
  <c r="F135" i="13"/>
  <c r="F133" i="13"/>
  <c r="G130" i="13"/>
  <c r="F130" i="13"/>
  <c r="G126" i="13"/>
  <c r="F126" i="13"/>
  <c r="G124" i="13"/>
  <c r="F124" i="13"/>
  <c r="G122" i="13"/>
  <c r="F122" i="13"/>
  <c r="G120" i="13"/>
  <c r="F120" i="13"/>
  <c r="G118" i="13"/>
  <c r="G115" i="13" s="1"/>
  <c r="G108" i="13" s="1"/>
  <c r="G104" i="13" s="1"/>
  <c r="F118" i="13"/>
  <c r="F115" i="13" s="1"/>
  <c r="F108" i="13" s="1"/>
  <c r="F104" i="13" s="1"/>
  <c r="G112" i="13"/>
  <c r="F112" i="13"/>
  <c r="G109" i="13"/>
  <c r="F109" i="13"/>
  <c r="G105" i="13"/>
  <c r="F105" i="13"/>
  <c r="G102" i="13"/>
  <c r="F102" i="13"/>
  <c r="G99" i="13"/>
  <c r="F99" i="13"/>
  <c r="G96" i="13"/>
  <c r="F96" i="13"/>
  <c r="G95" i="13"/>
  <c r="G92" i="13" s="1"/>
  <c r="F95" i="13"/>
  <c r="F92" i="13" s="1"/>
  <c r="F93" i="13"/>
  <c r="G90" i="13"/>
  <c r="F90" i="13"/>
  <c r="G88" i="13"/>
  <c r="F88" i="13"/>
  <c r="F87" i="13" s="1"/>
  <c r="G87" i="13"/>
  <c r="G83" i="13"/>
  <c r="F83" i="13"/>
  <c r="G82" i="13"/>
  <c r="G79" i="13"/>
  <c r="G75" i="13" s="1"/>
  <c r="G74" i="13" s="1"/>
  <c r="F79" i="13"/>
  <c r="G76" i="13"/>
  <c r="F76" i="13"/>
  <c r="F75" i="13" s="1"/>
  <c r="F74" i="13" s="1"/>
  <c r="G72" i="13"/>
  <c r="G70" i="13" s="1"/>
  <c r="F72" i="13"/>
  <c r="F70" i="13"/>
  <c r="G67" i="13"/>
  <c r="F67" i="13"/>
  <c r="F66" i="13"/>
  <c r="F65" i="13" s="1"/>
  <c r="F64" i="13" s="1"/>
  <c r="G62" i="13"/>
  <c r="F62" i="13"/>
  <c r="G59" i="13"/>
  <c r="F59" i="13"/>
  <c r="F58" i="13" s="1"/>
  <c r="F57" i="13" s="1"/>
  <c r="G58" i="13"/>
  <c r="G57" i="13" s="1"/>
  <c r="G55" i="13"/>
  <c r="F55" i="13"/>
  <c r="G53" i="13"/>
  <c r="F53" i="13"/>
  <c r="F52" i="13" s="1"/>
  <c r="F51" i="13" s="1"/>
  <c r="F50" i="13" s="1"/>
  <c r="G52" i="13"/>
  <c r="G51" i="13" s="1"/>
  <c r="G50" i="13" s="1"/>
  <c r="G46" i="13"/>
  <c r="F46" i="13"/>
  <c r="F45" i="13" s="1"/>
  <c r="G45" i="13"/>
  <c r="G44" i="13"/>
  <c r="F44" i="13"/>
  <c r="F43" i="13" s="1"/>
  <c r="G43" i="13"/>
  <c r="G40" i="13"/>
  <c r="F40" i="13"/>
  <c r="G37" i="13"/>
  <c r="F37" i="13"/>
  <c r="G35" i="13"/>
  <c r="F35" i="13"/>
  <c r="F34" i="13" s="1"/>
  <c r="F33" i="13" s="1"/>
  <c r="G34" i="13"/>
  <c r="G33" i="13" s="1"/>
  <c r="F31" i="13"/>
  <c r="F30" i="13" s="1"/>
  <c r="F29" i="13" s="1"/>
  <c r="G27" i="13"/>
  <c r="G26" i="13" s="1"/>
  <c r="G25" i="13" s="1"/>
  <c r="F27" i="13"/>
  <c r="F26" i="13" s="1"/>
  <c r="F25" i="13" s="1"/>
  <c r="G21" i="13"/>
  <c r="F21" i="13"/>
  <c r="G14" i="13"/>
  <c r="G13" i="13" s="1"/>
  <c r="G12" i="13" s="1"/>
  <c r="F14" i="13"/>
  <c r="F13" i="13" s="1"/>
  <c r="F12" i="13" s="1"/>
  <c r="G9" i="13"/>
  <c r="F9" i="13"/>
  <c r="G8" i="13"/>
  <c r="G7" i="13" s="1"/>
  <c r="F8" i="13"/>
  <c r="F7" i="13" s="1"/>
  <c r="G115" i="10"/>
  <c r="F115" i="10"/>
  <c r="G79" i="10"/>
  <c r="G81" i="13" l="1"/>
  <c r="F6" i="13"/>
  <c r="G66" i="13"/>
  <c r="G65" i="13" s="1"/>
  <c r="G64" i="13" s="1"/>
  <c r="G6" i="13"/>
  <c r="F81" i="13"/>
  <c r="F157" i="13" s="1"/>
  <c r="F82" i="13"/>
  <c r="F143" i="10"/>
  <c r="G157" i="13" l="1"/>
  <c r="G53" i="10"/>
  <c r="F53" i="10"/>
  <c r="G14" i="10" l="1"/>
  <c r="F14" i="10"/>
  <c r="G21" i="10"/>
  <c r="F21" i="10"/>
  <c r="F13" i="10" l="1"/>
  <c r="G13" i="10"/>
  <c r="G12" i="10" s="1"/>
  <c r="F12" i="10"/>
  <c r="G40" i="10"/>
  <c r="F40" i="10"/>
  <c r="G96" i="10" l="1"/>
  <c r="G145" i="10" l="1"/>
  <c r="F145" i="10"/>
  <c r="G147" i="10" l="1"/>
  <c r="F147" i="10"/>
  <c r="G34" i="10" l="1"/>
  <c r="G33" i="10" s="1"/>
  <c r="F79" i="10"/>
  <c r="G154" i="10" l="1"/>
  <c r="G153" i="10" s="1"/>
  <c r="F154" i="10"/>
  <c r="F153" i="10" s="1"/>
  <c r="G27" i="10" l="1"/>
  <c r="G72" i="10"/>
  <c r="G70" i="10" s="1"/>
  <c r="F72" i="10"/>
  <c r="F70" i="10" s="1"/>
  <c r="G55" i="10"/>
  <c r="G52" i="10" s="1"/>
  <c r="G51" i="10" s="1"/>
  <c r="G50" i="10" s="1"/>
  <c r="F152" i="10" l="1"/>
  <c r="F151" i="10" s="1"/>
  <c r="G152" i="10"/>
  <c r="G151" i="10" s="1"/>
  <c r="G149" i="10"/>
  <c r="G144" i="10" s="1"/>
  <c r="G143" i="10" s="1"/>
  <c r="F149" i="10"/>
  <c r="F144" i="10" s="1"/>
  <c r="G141" i="10"/>
  <c r="G130" i="10" s="1"/>
  <c r="F141" i="10"/>
  <c r="F130" i="10" s="1"/>
  <c r="F139" i="10"/>
  <c r="G136" i="10"/>
  <c r="G135" i="10" s="1"/>
  <c r="F136" i="10"/>
  <c r="F133" i="10"/>
  <c r="G126" i="10"/>
  <c r="F126" i="10"/>
  <c r="G124" i="10"/>
  <c r="F124" i="10"/>
  <c r="G122" i="10"/>
  <c r="F122" i="10"/>
  <c r="G120" i="10"/>
  <c r="F120" i="10"/>
  <c r="G118" i="10"/>
  <c r="F118" i="10"/>
  <c r="G112" i="10"/>
  <c r="F112" i="10"/>
  <c r="G109" i="10"/>
  <c r="F109" i="10"/>
  <c r="G105" i="10"/>
  <c r="F105" i="10"/>
  <c r="G102" i="10"/>
  <c r="F102" i="10"/>
  <c r="G99" i="10"/>
  <c r="F99" i="10"/>
  <c r="F96" i="10"/>
  <c r="F93" i="10"/>
  <c r="G90" i="10"/>
  <c r="F90" i="10"/>
  <c r="G88" i="10"/>
  <c r="F88" i="10"/>
  <c r="F87" i="10" s="1"/>
  <c r="G87" i="10"/>
  <c r="F83" i="10"/>
  <c r="G76" i="10"/>
  <c r="F76" i="10"/>
  <c r="G67" i="10"/>
  <c r="G66" i="10" s="1"/>
  <c r="G65" i="10" s="1"/>
  <c r="F67" i="10"/>
  <c r="F66" i="10" s="1"/>
  <c r="F65" i="10" s="1"/>
  <c r="G62" i="10"/>
  <c r="F62" i="10"/>
  <c r="G59" i="10"/>
  <c r="F59" i="10"/>
  <c r="F55" i="10"/>
  <c r="F52" i="10" s="1"/>
  <c r="F51" i="10" s="1"/>
  <c r="F50" i="10" s="1"/>
  <c r="G46" i="10"/>
  <c r="G45" i="10" s="1"/>
  <c r="F46" i="10"/>
  <c r="F45" i="10" s="1"/>
  <c r="G37" i="10"/>
  <c r="F37" i="10"/>
  <c r="G35" i="10"/>
  <c r="F35" i="10"/>
  <c r="F31" i="10"/>
  <c r="F30" i="10" s="1"/>
  <c r="F29" i="10" s="1"/>
  <c r="F27" i="10"/>
  <c r="F26" i="10" s="1"/>
  <c r="F25" i="10" s="1"/>
  <c r="G26" i="10"/>
  <c r="G25" i="10" s="1"/>
  <c r="G9" i="10"/>
  <c r="G8" i="10" s="1"/>
  <c r="G7" i="10" s="1"/>
  <c r="F9" i="10"/>
  <c r="F8" i="10" s="1"/>
  <c r="F7" i="10" s="1"/>
  <c r="F108" i="10" l="1"/>
  <c r="F104" i="10" s="1"/>
  <c r="G108" i="10"/>
  <c r="G104" i="10" s="1"/>
  <c r="F95" i="10"/>
  <c r="F92" i="10" s="1"/>
  <c r="G95" i="10"/>
  <c r="G92" i="10" s="1"/>
  <c r="G6" i="10"/>
  <c r="G44" i="10"/>
  <c r="G43" i="10" s="1"/>
  <c r="F58" i="10"/>
  <c r="F57" i="10" s="1"/>
  <c r="F75" i="10"/>
  <c r="F74" i="10" s="1"/>
  <c r="G75" i="10"/>
  <c r="G74" i="10" s="1"/>
  <c r="F44" i="10"/>
  <c r="F43" i="10" s="1"/>
  <c r="G83" i="10"/>
  <c r="G82" i="10"/>
  <c r="F34" i="10"/>
  <c r="F33" i="10" s="1"/>
  <c r="G58" i="10"/>
  <c r="G57" i="10" s="1"/>
  <c r="F135" i="10"/>
  <c r="F82" i="10"/>
  <c r="F81" i="10" l="1"/>
  <c r="G64" i="10"/>
  <c r="F64" i="10"/>
  <c r="G81" i="10"/>
  <c r="F6" i="10"/>
  <c r="G157" i="10" l="1"/>
  <c r="F157" i="10"/>
</calcChain>
</file>

<file path=xl/sharedStrings.xml><?xml version="1.0" encoding="utf-8"?>
<sst xmlns="http://schemas.openxmlformats.org/spreadsheetml/2006/main" count="1314" uniqueCount="176">
  <si>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</si>
  <si>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</si>
  <si>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</si>
  <si>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</si>
  <si>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</si>
  <si>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</si>
  <si>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</si>
  <si>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</si>
  <si>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</si>
  <si>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</si>
  <si>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</si>
  <si>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</si>
  <si>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</si>
  <si>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</si>
  <si>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</si>
  <si>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</si>
  <si>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</si>
  <si>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</si>
  <si>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</si>
  <si>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</si>
  <si>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</si>
  <si>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</si>
  <si>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</si>
  <si>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</si>
  <si>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</si>
  <si>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</si>
  <si>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</si>
  <si>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</si>
  <si>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</si>
  <si>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</si>
  <si>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</si>
  <si>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</si>
  <si>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</si>
  <si>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121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</si>
  <si>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</si>
  <si>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</si>
  <si>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</si>
  <si>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</si>
  <si>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</si>
  <si>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</si>
  <si>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</si>
  <si>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</si>
  <si>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</si>
  <si>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</si>
  <si>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</si>
  <si>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</si>
  <si>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</si>
  <si>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</si>
  <si>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Обеспечение проведения выборов и референдумов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</si>
  <si>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</si>
  <si>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</si>
  <si>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</si>
  <si>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</si>
  <si>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</si>
  <si>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</si>
  <si>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</si>
  <si>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</si>
  <si>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</si>
  <si>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</si>
  <si>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</si>
  <si>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</si>
  <si>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</si>
  <si>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</si>
  <si>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</si>
  <si>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</si>
  <si>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</si>
  <si>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</si>
  <si>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</si>
  <si>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Иные межбюджетные трансферты местным бюджетам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</si>
  <si>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</si>
  <si>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</si>
  <si>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</si>
  <si>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</si>
  <si>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</si>
  <si>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</si>
  <si>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</si>
  <si>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</si>
  <si>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</si>
  <si>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Проведение противоаварийных и противопожарных мероприятий</t>
  </si>
  <si>
    <t>Капитальные вложения в объекты муниципальной собственности</t>
  </si>
  <si>
    <t>Строительство газопроводов и газовых сетей</t>
  </si>
  <si>
    <t>Строительство объектов коммунальной инфраструктуры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</si>
  <si>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</si>
  <si>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</si>
  <si>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Организация и проведение мероприятий в сфере физической культуры и спорта</t>
  </si>
  <si>
    <t>Прочие мероприятия в области жилищного хозяйства</t>
  </si>
  <si>
    <t>Организация и содержание мест захоронения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</si>
  <si>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</si>
  <si>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</si>
  <si>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</si>
  <si>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</si>
  <si>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Капитальный ремонт,ремонт,содержание и обслуживание газовых сетей</t>
  </si>
  <si>
    <t>Закупка товаров, работ, услуг в сфере информационно-коммуникационных услуг</t>
  </si>
  <si>
    <t>План</t>
  </si>
  <si>
    <t>Исполнено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</si>
  <si>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</si>
  <si>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</si>
  <si>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810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</si>
  <si>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</si>
  <si>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853</t>
  </si>
  <si>
    <t>Мероприятия по газификации в населенных пунктах, расположенных в сельской местности</t>
  </si>
  <si>
    <t>Уплата иных платежей</t>
  </si>
  <si>
    <t>Реализация приоритетного проекта"Комфортная городская среда"</t>
  </si>
  <si>
    <t>Софинансирование.Реализация приоритетного проекта"Комфортная городская среда"</t>
  </si>
  <si>
    <t>880</t>
  </si>
  <si>
    <t>Проведение выборов депутатов муниципального образования</t>
  </si>
  <si>
    <t>Специальные расходы</t>
  </si>
  <si>
    <t>99 0 00 00000</t>
  </si>
  <si>
    <t>99 0 00 20300</t>
  </si>
  <si>
    <t>99 0 00 20400</t>
  </si>
  <si>
    <t>Уплата прочих налогов, сборов</t>
  </si>
  <si>
    <t>99 0 00 07570</t>
  </si>
  <si>
    <t>99 0 00 00030</t>
  </si>
  <si>
    <t>99 0 00 11700</t>
  </si>
  <si>
    <t>99 0 00 51180</t>
  </si>
  <si>
    <t>99 0 00 11800</t>
  </si>
  <si>
    <t>99 0 00 24000</t>
  </si>
  <si>
    <t>99 0 00 24600</t>
  </si>
  <si>
    <t>99 0 00 11200</t>
  </si>
  <si>
    <t>99 0 00 60020</t>
  </si>
  <si>
    <t>Прочая закупка товаров, работ и услуг</t>
  </si>
  <si>
    <t>99 0 00 04030</t>
  </si>
  <si>
    <t>99 0 00 82250</t>
  </si>
  <si>
    <t>99 0 00 11300</t>
  </si>
  <si>
    <t>99 0 00 03530</t>
  </si>
  <si>
    <t>99 0 00 00050</t>
  </si>
  <si>
    <t>99 0 00 11100</t>
  </si>
  <si>
    <t>99 0 00 04060</t>
  </si>
  <si>
    <t>99 0 00 L5550</t>
  </si>
  <si>
    <t>99 0 00 11400</t>
  </si>
  <si>
    <t>99 0 00 11500</t>
  </si>
  <si>
    <t>99 0 00 60310</t>
  </si>
  <si>
    <t>99 0 00 60330</t>
  </si>
  <si>
    <t>99 0 00 60340</t>
  </si>
  <si>
    <t>99 0 00 60350</t>
  </si>
  <si>
    <t>99 0 00 S5551</t>
  </si>
  <si>
    <t>99 0 0011100</t>
  </si>
  <si>
    <t>99 0 00 00180</t>
  </si>
  <si>
    <t>99 0 00 00040</t>
  </si>
  <si>
    <t>99 0 00 00020</t>
  </si>
  <si>
    <t>99 0 00 71050</t>
  </si>
  <si>
    <t>06</t>
  </si>
  <si>
    <t>99 0 G2 S3120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</si>
  <si>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</si>
  <si>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</si>
  <si>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Мероприятия в области жилищного хозяйства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</si>
  <si>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</si>
  <si>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99 0 00 14070</t>
  </si>
  <si>
    <t>811</t>
  </si>
  <si>
    <t>99 0 00 01020</t>
  </si>
  <si>
    <t>Исполнение судебных актов Российской Федерации и мировых соглашений по возмещению причененного вреда</t>
  </si>
  <si>
    <t>831</t>
  </si>
  <si>
    <t xml:space="preserve">Исполнение судебных актов </t>
  </si>
  <si>
    <t>830</t>
  </si>
  <si>
    <t>Закупка энергетических ресурсов</t>
  </si>
  <si>
    <t>247</t>
  </si>
  <si>
    <t>99 0 00 20004</t>
  </si>
  <si>
    <t>Иные выплаты, за исключением фонда оплаты труда государственных (муниципальных) органов , лицам, привлекаемым согласно законодательстве для выполнения отдельных полномочий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</si>
  <si>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</si>
  <si>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Исполнение судебных актов</t>
  </si>
  <si>
    <t>800</t>
  </si>
  <si>
    <t>Распределение бюджетных ассигнований бюджета Краснопольского сельского поселения  по разделам, подразделам, целевым статьям, группам и подгруппам видов расходов классификации расходов бюджета на 2023 год</t>
  </si>
  <si>
    <t>122</t>
  </si>
  <si>
    <t>99 0 00 83120</t>
  </si>
  <si>
    <t>Создание и содержание мест (площадок) накопления твердых коммунальных отходов за счет средств местного бюджета.</t>
  </si>
  <si>
    <t>Рекультивация земельных участков , нарушенных размещением твердых,коммунальных отходов и ликвидация объектов накопленного экологического вреда за счет местного бюджета.</t>
  </si>
  <si>
    <t>99 0 00 13030</t>
  </si>
  <si>
    <t>Непрограммное направление деятельности</t>
  </si>
  <si>
    <t>Непрограммное напровление деятельности</t>
  </si>
  <si>
    <t xml:space="preserve">Фонд оплаты труда государственных (муниципальных) органов </t>
  </si>
  <si>
    <t>Уплата налогов, сборов и иных платежей</t>
  </si>
  <si>
    <t>Гражданская оборона</t>
  </si>
  <si>
    <t>Капитальный ремонт, ремонт и содержание  дорог и инженерных сооружений на них в границах сельских поселений в рамках благоустройства</t>
  </si>
  <si>
    <t>Охрана окружающей среды</t>
  </si>
  <si>
    <t xml:space="preserve">Приложение № 5 к  решению Совета депутатов Краснопольского сельского поселения "Об исполнении бюджета Краснопольского сельского поселения за 4 квартал  2023 год" от " 17   " мая   2024 г.№   3                                                                   "О бюджете  на 2023 и плановый период 2024 и 2025 годов"                                                                                  </t>
  </si>
  <si>
    <t xml:space="preserve">Приложение № 4 к  решению Совета депутатов Краснопольского сельского поселения "Об исполнении бюджета Краснопольского сельского поселения за 4 квартал  2023 год" от " 17   "   мая   2024 г.№ 3                                                                     "О бюджете  на 2023 и плановый период 2024 и 2025 годов"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</si>
</sst>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5" fillId="0" borderId="9">
      <alignment horizontal="left" wrapText="1"/>
    </xf>
  </cellStyleXfs>
  <cellXfs count="94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Border="1" applyAlignment="1">
      <alignment horizontal="right"/>
    </xf>
    <xf numFmtId="4" fontId="0" fillId="0" borderId="0" xfId="0" applyNumberFormat="1" applyBorder="1"/>
    <xf numFmtId="4" fontId="4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0" fillId="3" borderId="0" xfId="0" applyFill="1"/>
    <xf numFmtId="0" fontId="0" fillId="5" borderId="0" xfId="0" applyFill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 applyProtection="1">
      <alignment vertical="center" wrapText="1"/>
      <protection locked="0"/>
    </xf>
    <xf numFmtId="49" fontId="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1" fillId="5" borderId="1" xfId="1" applyFont="1" applyFill="1" applyBorder="1" applyAlignment="1">
      <alignment vertical="center" wrapText="1"/>
    </xf>
    <xf numFmtId="0" fontId="8" fillId="5" borderId="1" xfId="1" applyFont="1" applyFill="1" applyBorder="1" applyAlignment="1">
      <alignment vertical="center" wrapText="1"/>
    </xf>
    <xf numFmtId="49" fontId="12" fillId="5" borderId="1" xfId="0" applyNumberFormat="1" applyFont="1" applyFill="1" applyBorder="1" applyAlignment="1">
      <alignment vertical="center" wrapText="1"/>
    </xf>
    <xf numFmtId="49" fontId="7" fillId="5" borderId="1" xfId="0" applyNumberFormat="1" applyFont="1" applyFill="1" applyBorder="1" applyAlignment="1" applyProtection="1">
      <alignment vertical="center" wrapText="1"/>
      <protection locked="0"/>
    </xf>
    <xf numFmtId="49" fontId="7" fillId="5" borderId="1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49" fontId="8" fillId="5" borderId="1" xfId="0" applyNumberFormat="1" applyFont="1" applyFill="1" applyBorder="1" applyAlignment="1" applyProtection="1">
      <alignment vertical="center" wrapText="1"/>
      <protection locked="0"/>
    </xf>
    <xf numFmtId="49" fontId="14" fillId="0" borderId="8" xfId="0" applyNumberFormat="1" applyFont="1" applyBorder="1" applyAlignment="1" applyProtection="1">
      <alignment horizontal="left" vertical="top" wrapText="1"/>
    </xf>
    <xf numFmtId="49" fontId="8" fillId="0" borderId="4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 applyProtection="1">
      <alignment vertical="center" wrapText="1"/>
      <protection locked="0"/>
    </xf>
    <xf numFmtId="0" fontId="16" fillId="0" borderId="9" xfId="2" applyNumberFormat="1" applyFont="1" applyProtection="1">
      <alignment horizontal="left" wrapText="1"/>
    </xf>
    <xf numFmtId="0" fontId="17" fillId="0" borderId="9" xfId="2" applyNumberFormat="1" applyFont="1" applyProtection="1">
      <alignment horizontal="left" wrapText="1"/>
    </xf>
    <xf numFmtId="49" fontId="7" fillId="0" borderId="4" xfId="0" applyNumberFormat="1" applyFont="1" applyFill="1" applyBorder="1" applyAlignment="1">
      <alignment horizontal="center" vertical="center"/>
    </xf>
    <xf numFmtId="4" fontId="7" fillId="5" borderId="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6" borderId="1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49" fontId="8" fillId="0" borderId="8" xfId="0" applyNumberFormat="1" applyFont="1" applyBorder="1" applyAlignment="1" applyProtection="1">
      <alignment horizontal="left" vertical="top" wrapText="1"/>
    </xf>
    <xf numFmtId="4" fontId="8" fillId="7" borderId="4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/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3">
    <cellStyle name="xl70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6"/>
  <sheetViews>
    <sheetView tabSelected="1" workbookViewId="0">
      <selection activeCell="B1" sqref="B1:G1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  <col min="8" max="8" width="28.28515625" customWidth="1"/>
    <col min="9" max="9" width="14.42578125" bestFit="1" customWidth="1"/>
  </cols>
  <sheetData>
    <row r="1" spans="1:9" ht="66" customHeight="1" x14ac:dyDescent="0.25">
      <c r="B1" s="84" t="s">
        <v>175</v>
      </c>
      <c r="C1" s="84"/>
      <c r="D1" s="84"/>
      <c r="E1" s="84"/>
      <c r="F1" s="84"/>
      <c r="G1" s="84"/>
      <c r="H1" s="6"/>
      <c r="I1" s="6"/>
    </row>
    <row r="2" spans="1:9" ht="28.5" customHeight="1" x14ac:dyDescent="0.25">
      <c r="A2" s="85" t="s">
        <v>161</v>
      </c>
      <c r="B2" s="85"/>
      <c r="C2" s="85"/>
      <c r="D2" s="85"/>
      <c r="E2" s="85"/>
      <c r="F2" s="85"/>
      <c r="G2" s="85"/>
      <c r="H2" s="6"/>
      <c r="I2" s="6"/>
    </row>
    <row r="3" spans="1:9" ht="9" customHeight="1" x14ac:dyDescent="0.2">
      <c r="A3" s="86"/>
      <c r="B3" s="86"/>
      <c r="C3" s="86"/>
      <c r="D3" s="86"/>
      <c r="E3" s="87"/>
      <c r="F3" s="88"/>
      <c r="G3" s="63"/>
    </row>
    <row r="4" spans="1:9" ht="27.75" customHeight="1" x14ac:dyDescent="0.2">
      <c r="A4" s="89" t="s">
        <v>0</v>
      </c>
      <c r="B4" s="90" t="s">
        <v>1</v>
      </c>
      <c r="C4" s="91"/>
      <c r="D4" s="91"/>
      <c r="E4" s="92"/>
      <c r="F4" s="82" t="s">
        <v>93</v>
      </c>
      <c r="G4" s="82" t="s">
        <v>94</v>
      </c>
    </row>
    <row r="5" spans="1:9" ht="61.5" customHeight="1" x14ac:dyDescent="0.2">
      <c r="A5" s="83"/>
      <c r="B5" s="16" t="s">
        <v>4</v>
      </c>
      <c r="C5" s="17" t="s">
        <v>38</v>
      </c>
      <c r="D5" s="17" t="s">
        <v>5</v>
      </c>
      <c r="E5" s="17" t="s">
        <v>6</v>
      </c>
      <c r="F5" s="93"/>
      <c r="G5" s="83"/>
    </row>
    <row r="6" spans="1:9" x14ac:dyDescent="0.2">
      <c r="A6" s="37" t="s">
        <v>3</v>
      </c>
      <c r="B6" s="18" t="s">
        <v>7</v>
      </c>
      <c r="C6" s="18" t="s">
        <v>8</v>
      </c>
      <c r="D6" s="18"/>
      <c r="E6" s="18"/>
      <c r="F6" s="36">
        <f>F7+F12+F25+F29+F33</f>
        <v>21968253.379999995</v>
      </c>
      <c r="G6" s="36">
        <f>G7+G12+G25+G29+G33</f>
        <v>21939880.32</v>
      </c>
    </row>
    <row r="7" spans="1:9" ht="22.5" x14ac:dyDescent="0.2">
      <c r="A7" s="38" t="s">
        <v>9</v>
      </c>
      <c r="B7" s="19" t="s">
        <v>7</v>
      </c>
      <c r="C7" s="19" t="s">
        <v>10</v>
      </c>
      <c r="D7" s="19"/>
      <c r="E7" s="19"/>
      <c r="F7" s="20">
        <f>F8</f>
        <v>3560387.22</v>
      </c>
      <c r="G7" s="20">
        <f>G8</f>
        <v>3560387.22</v>
      </c>
      <c r="H7" s="5"/>
    </row>
    <row r="8" spans="1:9" x14ac:dyDescent="0.2">
      <c r="A8" s="33" t="s">
        <v>167</v>
      </c>
      <c r="B8" s="21" t="s">
        <v>7</v>
      </c>
      <c r="C8" s="21" t="s">
        <v>10</v>
      </c>
      <c r="D8" s="21" t="s">
        <v>107</v>
      </c>
      <c r="E8" s="21"/>
      <c r="F8" s="22">
        <f>F9</f>
        <v>3560387.22</v>
      </c>
      <c r="G8" s="22">
        <f>G9</f>
        <v>3560387.22</v>
      </c>
    </row>
    <row r="9" spans="1:9" x14ac:dyDescent="0.2">
      <c r="A9" s="29" t="s">
        <v>11</v>
      </c>
      <c r="B9" s="21" t="s">
        <v>7</v>
      </c>
      <c r="C9" s="21" t="s">
        <v>10</v>
      </c>
      <c r="D9" s="21" t="s">
        <v>108</v>
      </c>
      <c r="E9" s="21"/>
      <c r="F9" s="22">
        <f>F10+F11</f>
        <v>3560387.22</v>
      </c>
      <c r="G9" s="22">
        <f>G10+G11</f>
        <v>3560387.22</v>
      </c>
    </row>
    <row r="10" spans="1:9" x14ac:dyDescent="0.2">
      <c r="A10" s="29" t="s">
        <v>169</v>
      </c>
      <c r="B10" s="21" t="s">
        <v>7</v>
      </c>
      <c r="C10" s="21" t="s">
        <v>10</v>
      </c>
      <c r="D10" s="21" t="s">
        <v>108</v>
      </c>
      <c r="E10" s="21" t="s">
        <v>33</v>
      </c>
      <c r="F10" s="22">
        <v>2947317.18</v>
      </c>
      <c r="G10" s="22">
        <v>2947317.18</v>
      </c>
    </row>
    <row r="11" spans="1:9" ht="22.5" customHeight="1" x14ac:dyDescent="0.2">
      <c r="A11" s="29" t="s">
        <v>96</v>
      </c>
      <c r="B11" s="21" t="s">
        <v>7</v>
      </c>
      <c r="C11" s="21" t="s">
        <v>10</v>
      </c>
      <c r="D11" s="21" t="s">
        <v>108</v>
      </c>
      <c r="E11" s="21" t="s">
        <v>95</v>
      </c>
      <c r="F11" s="22">
        <v>613070.04</v>
      </c>
      <c r="G11" s="22">
        <v>613070.04</v>
      </c>
    </row>
    <row r="12" spans="1:9" x14ac:dyDescent="0.2">
      <c r="A12" s="26" t="s">
        <v>89</v>
      </c>
      <c r="B12" s="23" t="s">
        <v>7</v>
      </c>
      <c r="C12" s="23" t="s">
        <v>14</v>
      </c>
      <c r="D12" s="21"/>
      <c r="E12" s="23"/>
      <c r="F12" s="61">
        <f>F13</f>
        <v>17661735.079999998</v>
      </c>
      <c r="G12" s="61">
        <f>G13</f>
        <v>17646395.16</v>
      </c>
      <c r="H12" s="5"/>
    </row>
    <row r="13" spans="1:9" x14ac:dyDescent="0.2">
      <c r="A13" s="33" t="s">
        <v>167</v>
      </c>
      <c r="B13" s="23" t="s">
        <v>7</v>
      </c>
      <c r="C13" s="23" t="s">
        <v>14</v>
      </c>
      <c r="D13" s="21" t="s">
        <v>107</v>
      </c>
      <c r="E13" s="23"/>
      <c r="F13" s="80">
        <f>F14+F21</f>
        <v>17661735.079999998</v>
      </c>
      <c r="G13" s="80">
        <f>G14+G21</f>
        <v>17646395.16</v>
      </c>
      <c r="H13" s="5"/>
    </row>
    <row r="14" spans="1:9" ht="19.5" customHeight="1" x14ac:dyDescent="0.2">
      <c r="A14" s="33" t="s">
        <v>67</v>
      </c>
      <c r="B14" s="19" t="s">
        <v>13</v>
      </c>
      <c r="C14" s="19" t="s">
        <v>14</v>
      </c>
      <c r="D14" s="21" t="s">
        <v>109</v>
      </c>
      <c r="E14" s="19"/>
      <c r="F14" s="81">
        <f>F15+F16+F17+F18+F19+F20</f>
        <v>17502733.649999999</v>
      </c>
      <c r="G14" s="81">
        <f>G15+G16+G17+G18+G19+G20</f>
        <v>17487393.73</v>
      </c>
      <c r="H14" s="5"/>
    </row>
    <row r="15" spans="1:9" x14ac:dyDescent="0.2">
      <c r="A15" s="29" t="s">
        <v>169</v>
      </c>
      <c r="B15" s="21" t="s">
        <v>7</v>
      </c>
      <c r="C15" s="21" t="s">
        <v>14</v>
      </c>
      <c r="D15" s="21" t="s">
        <v>109</v>
      </c>
      <c r="E15" s="21" t="s">
        <v>33</v>
      </c>
      <c r="F15" s="22">
        <v>7369730.71</v>
      </c>
      <c r="G15" s="22">
        <v>7369730.71</v>
      </c>
    </row>
    <row r="16" spans="1:9" ht="27" customHeight="1" x14ac:dyDescent="0.2">
      <c r="A16" s="29" t="s">
        <v>34</v>
      </c>
      <c r="B16" s="21" t="s">
        <v>7</v>
      </c>
      <c r="C16" s="21" t="s">
        <v>14</v>
      </c>
      <c r="D16" s="21" t="s">
        <v>109</v>
      </c>
      <c r="E16" s="21" t="s">
        <v>162</v>
      </c>
      <c r="F16" s="22">
        <v>4090803.91</v>
      </c>
      <c r="G16" s="22">
        <v>4090803.91</v>
      </c>
      <c r="H16" s="21"/>
    </row>
    <row r="17" spans="1:17" ht="22.5" customHeight="1" x14ac:dyDescent="0.2">
      <c r="A17" s="29" t="s">
        <v>96</v>
      </c>
      <c r="B17" s="21" t="s">
        <v>7</v>
      </c>
      <c r="C17" s="21" t="s">
        <v>14</v>
      </c>
      <c r="D17" s="21" t="s">
        <v>109</v>
      </c>
      <c r="E17" s="21" t="s">
        <v>95</v>
      </c>
      <c r="F17" s="22">
        <v>2594498.96</v>
      </c>
      <c r="G17" s="22">
        <v>2594498.96</v>
      </c>
    </row>
    <row r="18" spans="1:17" s="12" customFormat="1" ht="12.75" customHeight="1" x14ac:dyDescent="0.2">
      <c r="A18" s="39" t="s">
        <v>92</v>
      </c>
      <c r="B18" s="24" t="s">
        <v>7</v>
      </c>
      <c r="C18" s="24" t="s">
        <v>14</v>
      </c>
      <c r="D18" s="24" t="s">
        <v>109</v>
      </c>
      <c r="E18" s="24" t="s">
        <v>51</v>
      </c>
      <c r="F18" s="25">
        <v>519127.86</v>
      </c>
      <c r="G18" s="25">
        <v>515127.86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1" customFormat="1" ht="22.5" x14ac:dyDescent="0.2">
      <c r="A19" s="29" t="s">
        <v>36</v>
      </c>
      <c r="B19" s="23" t="s">
        <v>7</v>
      </c>
      <c r="C19" s="23" t="s">
        <v>14</v>
      </c>
      <c r="D19" s="21" t="s">
        <v>109</v>
      </c>
      <c r="E19" s="23" t="s">
        <v>35</v>
      </c>
      <c r="F19" s="22">
        <v>2715510.47</v>
      </c>
      <c r="G19" s="22">
        <v>2711983.61</v>
      </c>
    </row>
    <row r="20" spans="1:17" s="1" customFormat="1" ht="16.5" customHeight="1" x14ac:dyDescent="0.2">
      <c r="A20" s="40" t="s">
        <v>154</v>
      </c>
      <c r="B20" s="23" t="s">
        <v>7</v>
      </c>
      <c r="C20" s="23" t="s">
        <v>14</v>
      </c>
      <c r="D20" s="21" t="s">
        <v>109</v>
      </c>
      <c r="E20" s="23" t="s">
        <v>155</v>
      </c>
      <c r="F20" s="22">
        <v>213061.74</v>
      </c>
      <c r="G20" s="22">
        <v>205248.68</v>
      </c>
    </row>
    <row r="21" spans="1:17" s="1" customFormat="1" ht="16.5" customHeight="1" x14ac:dyDescent="0.2">
      <c r="A21" s="72" t="s">
        <v>170</v>
      </c>
      <c r="B21" s="23" t="s">
        <v>7</v>
      </c>
      <c r="C21" s="23" t="s">
        <v>14</v>
      </c>
      <c r="D21" s="21" t="s">
        <v>109</v>
      </c>
      <c r="E21" s="23"/>
      <c r="F21" s="74">
        <f>F22+F23+F24</f>
        <v>159001.43</v>
      </c>
      <c r="G21" s="74">
        <f>G22+G23+G24</f>
        <v>159001.43</v>
      </c>
    </row>
    <row r="22" spans="1:17" s="1" customFormat="1" ht="15" customHeight="1" x14ac:dyDescent="0.2">
      <c r="A22" s="73" t="s">
        <v>40</v>
      </c>
      <c r="B22" s="23" t="s">
        <v>7</v>
      </c>
      <c r="C22" s="23" t="s">
        <v>14</v>
      </c>
      <c r="D22" s="21" t="s">
        <v>109</v>
      </c>
      <c r="E22" s="21" t="s">
        <v>37</v>
      </c>
      <c r="F22" s="22">
        <v>88099</v>
      </c>
      <c r="G22" s="22">
        <v>88099</v>
      </c>
    </row>
    <row r="23" spans="1:17" s="1" customFormat="1" ht="14.25" customHeight="1" x14ac:dyDescent="0.2">
      <c r="A23" s="73" t="s">
        <v>110</v>
      </c>
      <c r="B23" s="23" t="s">
        <v>7</v>
      </c>
      <c r="C23" s="23" t="s">
        <v>14</v>
      </c>
      <c r="D23" s="21" t="s">
        <v>109</v>
      </c>
      <c r="E23" s="21" t="s">
        <v>39</v>
      </c>
      <c r="F23" s="22">
        <v>70146</v>
      </c>
      <c r="G23" s="22">
        <v>70146</v>
      </c>
    </row>
    <row r="24" spans="1:17" s="1" customFormat="1" x14ac:dyDescent="0.2">
      <c r="A24" s="73" t="s">
        <v>101</v>
      </c>
      <c r="B24" s="23" t="s">
        <v>7</v>
      </c>
      <c r="C24" s="23" t="s">
        <v>14</v>
      </c>
      <c r="D24" s="21" t="s">
        <v>109</v>
      </c>
      <c r="E24" s="21" t="s">
        <v>99</v>
      </c>
      <c r="F24" s="22">
        <v>756.43</v>
      </c>
      <c r="G24" s="22">
        <v>756.43</v>
      </c>
    </row>
    <row r="25" spans="1:17" s="1" customFormat="1" hidden="1" x14ac:dyDescent="0.2">
      <c r="A25" s="42" t="s">
        <v>48</v>
      </c>
      <c r="B25" s="19" t="s">
        <v>7</v>
      </c>
      <c r="C25" s="19" t="s">
        <v>18</v>
      </c>
      <c r="D25" s="21"/>
      <c r="E25" s="19"/>
      <c r="F25" s="20">
        <f t="shared" ref="F25:G27" si="0">F26</f>
        <v>0</v>
      </c>
      <c r="G25" s="20">
        <f t="shared" si="0"/>
        <v>0</v>
      </c>
    </row>
    <row r="26" spans="1:17" s="1" customFormat="1" hidden="1" x14ac:dyDescent="0.2">
      <c r="A26" s="30" t="s">
        <v>64</v>
      </c>
      <c r="B26" s="19" t="s">
        <v>7</v>
      </c>
      <c r="C26" s="19" t="s">
        <v>18</v>
      </c>
      <c r="D26" s="21" t="s">
        <v>107</v>
      </c>
      <c r="E26" s="19"/>
      <c r="F26" s="60">
        <f t="shared" si="0"/>
        <v>0</v>
      </c>
      <c r="G26" s="60">
        <f t="shared" si="0"/>
        <v>0</v>
      </c>
    </row>
    <row r="27" spans="1:17" s="1" customFormat="1" ht="18.75" hidden="1" customHeight="1" x14ac:dyDescent="0.2">
      <c r="A27" s="40" t="s">
        <v>105</v>
      </c>
      <c r="B27" s="21" t="s">
        <v>7</v>
      </c>
      <c r="C27" s="21" t="s">
        <v>18</v>
      </c>
      <c r="D27" s="21" t="s">
        <v>156</v>
      </c>
      <c r="E27" s="21"/>
      <c r="F27" s="22">
        <f t="shared" si="0"/>
        <v>0</v>
      </c>
      <c r="G27" s="22">
        <f t="shared" si="0"/>
        <v>0</v>
      </c>
    </row>
    <row r="28" spans="1:17" s="1" customFormat="1" hidden="1" x14ac:dyDescent="0.2">
      <c r="A28" s="29" t="s">
        <v>106</v>
      </c>
      <c r="B28" s="21" t="s">
        <v>7</v>
      </c>
      <c r="C28" s="21" t="s">
        <v>18</v>
      </c>
      <c r="D28" s="21" t="s">
        <v>156</v>
      </c>
      <c r="E28" s="21" t="s">
        <v>104</v>
      </c>
      <c r="F28" s="22">
        <v>0</v>
      </c>
      <c r="G28" s="22">
        <v>0</v>
      </c>
    </row>
    <row r="29" spans="1:17" hidden="1" x14ac:dyDescent="0.2">
      <c r="A29" s="43" t="s">
        <v>75</v>
      </c>
      <c r="B29" s="19" t="s">
        <v>7</v>
      </c>
      <c r="C29" s="19" t="s">
        <v>22</v>
      </c>
      <c r="D29" s="21"/>
      <c r="E29" s="19"/>
      <c r="F29" s="20">
        <f>F30</f>
        <v>0</v>
      </c>
      <c r="G29" s="20">
        <v>0</v>
      </c>
    </row>
    <row r="30" spans="1:17" hidden="1" x14ac:dyDescent="0.2">
      <c r="A30" s="30" t="s">
        <v>64</v>
      </c>
      <c r="B30" s="21" t="s">
        <v>7</v>
      </c>
      <c r="C30" s="21" t="s">
        <v>22</v>
      </c>
      <c r="D30" s="21" t="s">
        <v>107</v>
      </c>
      <c r="E30" s="19"/>
      <c r="F30" s="60">
        <f>F31</f>
        <v>0</v>
      </c>
      <c r="G30" s="60">
        <v>0</v>
      </c>
    </row>
    <row r="31" spans="1:17" hidden="1" x14ac:dyDescent="0.2">
      <c r="A31" s="29" t="s">
        <v>31</v>
      </c>
      <c r="B31" s="21" t="s">
        <v>7</v>
      </c>
      <c r="C31" s="21" t="s">
        <v>22</v>
      </c>
      <c r="D31" s="21" t="s">
        <v>111</v>
      </c>
      <c r="E31" s="21"/>
      <c r="F31" s="22">
        <f>F32</f>
        <v>0</v>
      </c>
      <c r="G31" s="22">
        <v>0</v>
      </c>
    </row>
    <row r="32" spans="1:17" hidden="1" x14ac:dyDescent="0.2">
      <c r="A32" s="26" t="s">
        <v>74</v>
      </c>
      <c r="B32" s="21" t="s">
        <v>7</v>
      </c>
      <c r="C32" s="21" t="s">
        <v>22</v>
      </c>
      <c r="D32" s="21" t="s">
        <v>111</v>
      </c>
      <c r="E32" s="21" t="s">
        <v>73</v>
      </c>
      <c r="F32" s="22">
        <v>0</v>
      </c>
      <c r="G32" s="22">
        <v>0</v>
      </c>
    </row>
    <row r="33" spans="1:7" x14ac:dyDescent="0.2">
      <c r="A33" s="43" t="s">
        <v>16</v>
      </c>
      <c r="B33" s="19" t="s">
        <v>7</v>
      </c>
      <c r="C33" s="19" t="s">
        <v>25</v>
      </c>
      <c r="D33" s="21"/>
      <c r="E33" s="19"/>
      <c r="F33" s="27">
        <f>F34+F40</f>
        <v>746131.08</v>
      </c>
      <c r="G33" s="27">
        <f>G34+G40</f>
        <v>733097.94</v>
      </c>
    </row>
    <row r="34" spans="1:7" ht="15.75" customHeight="1" x14ac:dyDescent="0.2">
      <c r="A34" s="28" t="s">
        <v>167</v>
      </c>
      <c r="B34" s="19" t="s">
        <v>7</v>
      </c>
      <c r="C34" s="19" t="s">
        <v>25</v>
      </c>
      <c r="D34" s="21" t="s">
        <v>107</v>
      </c>
      <c r="E34" s="19"/>
      <c r="F34" s="59">
        <f>F35+F37</f>
        <v>1739</v>
      </c>
      <c r="G34" s="59">
        <f>G36+G39</f>
        <v>1739</v>
      </c>
    </row>
    <row r="35" spans="1:7" ht="33.75" customHeight="1" x14ac:dyDescent="0.2">
      <c r="A35" s="39" t="s">
        <v>72</v>
      </c>
      <c r="B35" s="44" t="s">
        <v>7</v>
      </c>
      <c r="C35" s="44" t="s">
        <v>25</v>
      </c>
      <c r="D35" s="24" t="s">
        <v>112</v>
      </c>
      <c r="E35" s="19"/>
      <c r="F35" s="59">
        <f>F36</f>
        <v>0</v>
      </c>
      <c r="G35" s="59">
        <f>G36</f>
        <v>0</v>
      </c>
    </row>
    <row r="36" spans="1:7" ht="13.5" customHeight="1" x14ac:dyDescent="0.2">
      <c r="A36" s="39" t="s">
        <v>71</v>
      </c>
      <c r="B36" s="44" t="s">
        <v>7</v>
      </c>
      <c r="C36" s="44" t="s">
        <v>25</v>
      </c>
      <c r="D36" s="24" t="s">
        <v>112</v>
      </c>
      <c r="E36" s="19" t="s">
        <v>52</v>
      </c>
      <c r="F36" s="22">
        <v>0</v>
      </c>
      <c r="G36" s="22">
        <v>0</v>
      </c>
    </row>
    <row r="37" spans="1:7" ht="24.75" customHeight="1" x14ac:dyDescent="0.2">
      <c r="A37" s="39" t="s">
        <v>57</v>
      </c>
      <c r="B37" s="24" t="s">
        <v>7</v>
      </c>
      <c r="C37" s="24" t="s">
        <v>25</v>
      </c>
      <c r="D37" s="24" t="s">
        <v>113</v>
      </c>
      <c r="E37" s="24"/>
      <c r="F37" s="25">
        <f>F38+F39</f>
        <v>1739</v>
      </c>
      <c r="G37" s="25">
        <f>G38+G39</f>
        <v>1739</v>
      </c>
    </row>
    <row r="38" spans="1:7" ht="24" hidden="1" customHeight="1" x14ac:dyDescent="0.2">
      <c r="A38" s="39" t="s">
        <v>43</v>
      </c>
      <c r="B38" s="24" t="s">
        <v>7</v>
      </c>
      <c r="C38" s="24" t="s">
        <v>25</v>
      </c>
      <c r="D38" s="24" t="s">
        <v>113</v>
      </c>
      <c r="E38" s="24" t="s">
        <v>42</v>
      </c>
      <c r="F38" s="25"/>
      <c r="G38" s="25"/>
    </row>
    <row r="39" spans="1:7" ht="22.5" x14ac:dyDescent="0.2">
      <c r="A39" s="39" t="s">
        <v>36</v>
      </c>
      <c r="B39" s="24" t="s">
        <v>7</v>
      </c>
      <c r="C39" s="24" t="s">
        <v>25</v>
      </c>
      <c r="D39" s="24" t="s">
        <v>113</v>
      </c>
      <c r="E39" s="24" t="s">
        <v>35</v>
      </c>
      <c r="F39" s="25">
        <v>1739</v>
      </c>
      <c r="G39" s="25">
        <v>1739</v>
      </c>
    </row>
    <row r="40" spans="1:7" ht="14.25" customHeight="1" x14ac:dyDescent="0.2">
      <c r="A40" s="39" t="s">
        <v>65</v>
      </c>
      <c r="B40" s="44" t="s">
        <v>7</v>
      </c>
      <c r="C40" s="44" t="s">
        <v>25</v>
      </c>
      <c r="D40" s="24" t="s">
        <v>109</v>
      </c>
      <c r="E40" s="19"/>
      <c r="F40" s="25">
        <f>F41+F42</f>
        <v>744392.08</v>
      </c>
      <c r="G40" s="25">
        <f>G41+G42</f>
        <v>731358.94</v>
      </c>
    </row>
    <row r="41" spans="1:7" ht="23.25" customHeight="1" x14ac:dyDescent="0.2">
      <c r="A41" s="39" t="s">
        <v>36</v>
      </c>
      <c r="B41" s="44" t="s">
        <v>7</v>
      </c>
      <c r="C41" s="44" t="s">
        <v>25</v>
      </c>
      <c r="D41" s="24" t="s">
        <v>109</v>
      </c>
      <c r="E41" s="19" t="s">
        <v>35</v>
      </c>
      <c r="F41" s="22">
        <v>641499.72</v>
      </c>
      <c r="G41" s="22">
        <v>639499.72</v>
      </c>
    </row>
    <row r="42" spans="1:7" ht="21" customHeight="1" x14ac:dyDescent="0.2">
      <c r="A42" s="67" t="s">
        <v>154</v>
      </c>
      <c r="B42" s="44" t="s">
        <v>7</v>
      </c>
      <c r="C42" s="44" t="s">
        <v>25</v>
      </c>
      <c r="D42" s="24" t="s">
        <v>109</v>
      </c>
      <c r="E42" s="19" t="s">
        <v>155</v>
      </c>
      <c r="F42" s="25">
        <v>102892.36</v>
      </c>
      <c r="G42" s="25">
        <v>91859.22</v>
      </c>
    </row>
    <row r="43" spans="1:7" ht="14.25" customHeight="1" x14ac:dyDescent="0.2">
      <c r="A43" s="28" t="s">
        <v>26</v>
      </c>
      <c r="B43" s="46" t="s">
        <v>10</v>
      </c>
      <c r="C43" s="46" t="s">
        <v>8</v>
      </c>
      <c r="D43" s="24"/>
      <c r="E43" s="18"/>
      <c r="F43" s="36">
        <f>F44</f>
        <v>329428</v>
      </c>
      <c r="G43" s="36">
        <f>G44</f>
        <v>329428</v>
      </c>
    </row>
    <row r="44" spans="1:7" ht="12.75" customHeight="1" x14ac:dyDescent="0.2">
      <c r="A44" s="47" t="s">
        <v>27</v>
      </c>
      <c r="B44" s="44" t="s">
        <v>10</v>
      </c>
      <c r="C44" s="44" t="s">
        <v>12</v>
      </c>
      <c r="D44" s="24"/>
      <c r="E44" s="19"/>
      <c r="F44" s="79">
        <f>F46</f>
        <v>329428</v>
      </c>
      <c r="G44" s="79">
        <f>G46</f>
        <v>329428</v>
      </c>
    </row>
    <row r="45" spans="1:7" ht="17.25" customHeight="1" x14ac:dyDescent="0.2">
      <c r="A45" s="48" t="s">
        <v>167</v>
      </c>
      <c r="B45" s="24" t="s">
        <v>10</v>
      </c>
      <c r="C45" s="24" t="s">
        <v>12</v>
      </c>
      <c r="D45" s="24" t="s">
        <v>107</v>
      </c>
      <c r="E45" s="21"/>
      <c r="F45" s="60">
        <f>F46</f>
        <v>329428</v>
      </c>
      <c r="G45" s="60">
        <f>G46</f>
        <v>329428</v>
      </c>
    </row>
    <row r="46" spans="1:7" ht="22.5" x14ac:dyDescent="0.2">
      <c r="A46" s="39" t="s">
        <v>24</v>
      </c>
      <c r="B46" s="24" t="s">
        <v>10</v>
      </c>
      <c r="C46" s="24" t="s">
        <v>12</v>
      </c>
      <c r="D46" s="24" t="s">
        <v>114</v>
      </c>
      <c r="E46" s="21"/>
      <c r="F46" s="22">
        <f>F47+F49+F48</f>
        <v>329428</v>
      </c>
      <c r="G46" s="22">
        <f>G47+G49+G48</f>
        <v>329428</v>
      </c>
    </row>
    <row r="47" spans="1:7" x14ac:dyDescent="0.2">
      <c r="A47" s="39" t="s">
        <v>169</v>
      </c>
      <c r="B47" s="24" t="s">
        <v>10</v>
      </c>
      <c r="C47" s="24" t="s">
        <v>12</v>
      </c>
      <c r="D47" s="24" t="s">
        <v>114</v>
      </c>
      <c r="E47" s="21" t="s">
        <v>33</v>
      </c>
      <c r="F47" s="22">
        <v>258372.12</v>
      </c>
      <c r="G47" s="22">
        <v>258372.12</v>
      </c>
    </row>
    <row r="48" spans="1:7" ht="22.5" customHeight="1" x14ac:dyDescent="0.2">
      <c r="A48" s="29" t="s">
        <v>96</v>
      </c>
      <c r="B48" s="24" t="s">
        <v>10</v>
      </c>
      <c r="C48" s="24" t="s">
        <v>12</v>
      </c>
      <c r="D48" s="24" t="s">
        <v>114</v>
      </c>
      <c r="E48" s="21" t="s">
        <v>95</v>
      </c>
      <c r="F48" s="22">
        <v>70055.88</v>
      </c>
      <c r="G48" s="22">
        <v>70055.88</v>
      </c>
    </row>
    <row r="49" spans="1:9" ht="15.75" customHeight="1" x14ac:dyDescent="0.2">
      <c r="A49" s="39" t="s">
        <v>36</v>
      </c>
      <c r="B49" s="24" t="s">
        <v>10</v>
      </c>
      <c r="C49" s="24" t="s">
        <v>12</v>
      </c>
      <c r="D49" s="24" t="s">
        <v>114</v>
      </c>
      <c r="E49" s="21" t="s">
        <v>35</v>
      </c>
      <c r="F49" s="22">
        <v>1000</v>
      </c>
      <c r="G49" s="22">
        <v>1000</v>
      </c>
    </row>
    <row r="50" spans="1:9" ht="19.5" customHeight="1" x14ac:dyDescent="0.2">
      <c r="A50" s="28" t="s">
        <v>77</v>
      </c>
      <c r="B50" s="46" t="s">
        <v>12</v>
      </c>
      <c r="C50" s="46" t="s">
        <v>8</v>
      </c>
      <c r="D50" s="46"/>
      <c r="E50" s="18"/>
      <c r="F50" s="36">
        <f>F51</f>
        <v>352897</v>
      </c>
      <c r="G50" s="36">
        <f>G51</f>
        <v>352897</v>
      </c>
      <c r="H50" s="5"/>
    </row>
    <row r="51" spans="1:9" x14ac:dyDescent="0.2">
      <c r="A51" s="39" t="s">
        <v>171</v>
      </c>
      <c r="B51" s="44" t="s">
        <v>12</v>
      </c>
      <c r="C51" s="44" t="s">
        <v>19</v>
      </c>
      <c r="D51" s="24"/>
      <c r="E51" s="19"/>
      <c r="F51" s="32">
        <f>F52</f>
        <v>352897</v>
      </c>
      <c r="G51" s="32">
        <f>G52</f>
        <v>352897</v>
      </c>
      <c r="H51" s="5"/>
    </row>
    <row r="52" spans="1:9" x14ac:dyDescent="0.2">
      <c r="A52" s="39" t="s">
        <v>167</v>
      </c>
      <c r="B52" s="44" t="s">
        <v>12</v>
      </c>
      <c r="C52" s="44" t="s">
        <v>19</v>
      </c>
      <c r="D52" s="24" t="s">
        <v>107</v>
      </c>
      <c r="E52" s="19"/>
      <c r="F52" s="32">
        <f>F53+F55</f>
        <v>352897</v>
      </c>
      <c r="G52" s="32">
        <f>G53+G55</f>
        <v>352897</v>
      </c>
      <c r="H52" s="5"/>
    </row>
    <row r="53" spans="1:9" ht="29.25" hidden="1" customHeight="1" x14ac:dyDescent="0.2">
      <c r="A53" s="39" t="s">
        <v>63</v>
      </c>
      <c r="B53" s="24" t="s">
        <v>12</v>
      </c>
      <c r="C53" s="24" t="s">
        <v>19</v>
      </c>
      <c r="D53" s="24" t="s">
        <v>115</v>
      </c>
      <c r="E53" s="24"/>
      <c r="F53" s="25">
        <f>F54</f>
        <v>0</v>
      </c>
      <c r="G53" s="25">
        <f>G54</f>
        <v>0</v>
      </c>
      <c r="H53" s="24"/>
    </row>
    <row r="54" spans="1:9" ht="24" hidden="1" customHeight="1" x14ac:dyDescent="0.2">
      <c r="A54" s="39" t="s">
        <v>36</v>
      </c>
      <c r="B54" s="24" t="s">
        <v>12</v>
      </c>
      <c r="C54" s="24" t="s">
        <v>19</v>
      </c>
      <c r="D54" s="24" t="s">
        <v>115</v>
      </c>
      <c r="E54" s="24" t="s">
        <v>35</v>
      </c>
      <c r="F54" s="25">
        <v>0</v>
      </c>
      <c r="G54" s="25">
        <v>0</v>
      </c>
    </row>
    <row r="55" spans="1:9" ht="24" customHeight="1" x14ac:dyDescent="0.2">
      <c r="A55" s="73" t="s">
        <v>78</v>
      </c>
      <c r="B55" s="24" t="s">
        <v>12</v>
      </c>
      <c r="C55" s="24" t="s">
        <v>19</v>
      </c>
      <c r="D55" s="24" t="s">
        <v>116</v>
      </c>
      <c r="E55" s="24"/>
      <c r="F55" s="25">
        <f>F56</f>
        <v>352897</v>
      </c>
      <c r="G55" s="25">
        <f>G56</f>
        <v>352897</v>
      </c>
    </row>
    <row r="56" spans="1:9" ht="24" customHeight="1" x14ac:dyDescent="0.2">
      <c r="A56" s="73" t="s">
        <v>120</v>
      </c>
      <c r="B56" s="24" t="s">
        <v>12</v>
      </c>
      <c r="C56" s="24" t="s">
        <v>19</v>
      </c>
      <c r="D56" s="24" t="s">
        <v>116</v>
      </c>
      <c r="E56" s="24" t="s">
        <v>35</v>
      </c>
      <c r="F56" s="25">
        <v>352897</v>
      </c>
      <c r="G56" s="25">
        <v>352897</v>
      </c>
    </row>
    <row r="57" spans="1:9" hidden="1" x14ac:dyDescent="0.2">
      <c r="A57" s="49" t="s">
        <v>47</v>
      </c>
      <c r="B57" s="44" t="s">
        <v>12</v>
      </c>
      <c r="C57" s="44" t="s">
        <v>21</v>
      </c>
      <c r="D57" s="24"/>
      <c r="E57" s="19"/>
      <c r="F57" s="20">
        <f>F58</f>
        <v>0</v>
      </c>
      <c r="G57" s="20">
        <f>G58</f>
        <v>0</v>
      </c>
    </row>
    <row r="58" spans="1:9" hidden="1" x14ac:dyDescent="0.2">
      <c r="A58" s="50" t="s">
        <v>69</v>
      </c>
      <c r="B58" s="24" t="s">
        <v>12</v>
      </c>
      <c r="C58" s="24" t="s">
        <v>21</v>
      </c>
      <c r="D58" s="24" t="s">
        <v>107</v>
      </c>
      <c r="E58" s="21"/>
      <c r="F58" s="22">
        <f>F59+F62</f>
        <v>0</v>
      </c>
      <c r="G58" s="22">
        <f>G59+G62</f>
        <v>0</v>
      </c>
    </row>
    <row r="59" spans="1:9" hidden="1" x14ac:dyDescent="0.2">
      <c r="A59" s="48" t="s">
        <v>78</v>
      </c>
      <c r="B59" s="24" t="s">
        <v>12</v>
      </c>
      <c r="C59" s="24" t="s">
        <v>21</v>
      </c>
      <c r="D59" s="24" t="s">
        <v>116</v>
      </c>
      <c r="E59" s="21"/>
      <c r="F59" s="22">
        <f>F60</f>
        <v>0</v>
      </c>
      <c r="G59" s="22">
        <f>G60</f>
        <v>0</v>
      </c>
    </row>
    <row r="60" spans="1:9" ht="22.5" hidden="1" x14ac:dyDescent="0.2">
      <c r="A60" s="39" t="s">
        <v>36</v>
      </c>
      <c r="B60" s="24" t="s">
        <v>12</v>
      </c>
      <c r="C60" s="24" t="s">
        <v>21</v>
      </c>
      <c r="D60" s="24" t="s">
        <v>116</v>
      </c>
      <c r="E60" s="21" t="s">
        <v>35</v>
      </c>
      <c r="F60" s="22">
        <v>0</v>
      </c>
      <c r="G60" s="22">
        <v>0</v>
      </c>
    </row>
    <row r="61" spans="1:9" ht="19.5" hidden="1" customHeight="1" x14ac:dyDescent="0.2">
      <c r="A61" s="50"/>
      <c r="B61" s="24"/>
      <c r="C61" s="24"/>
      <c r="D61" s="24"/>
      <c r="E61" s="21"/>
      <c r="F61" s="22"/>
      <c r="G61" s="22"/>
    </row>
    <row r="62" spans="1:9" ht="27" hidden="1" customHeight="1" x14ac:dyDescent="0.2">
      <c r="A62" s="48" t="s">
        <v>76</v>
      </c>
      <c r="B62" s="24" t="s">
        <v>12</v>
      </c>
      <c r="C62" s="24" t="s">
        <v>21</v>
      </c>
      <c r="D62" s="24" t="s">
        <v>117</v>
      </c>
      <c r="E62" s="21"/>
      <c r="F62" s="22">
        <f>F63</f>
        <v>0</v>
      </c>
      <c r="G62" s="22">
        <f>G63</f>
        <v>0</v>
      </c>
    </row>
    <row r="63" spans="1:9" ht="22.5" hidden="1" x14ac:dyDescent="0.2">
      <c r="A63" s="39" t="s">
        <v>36</v>
      </c>
      <c r="B63" s="24" t="s">
        <v>12</v>
      </c>
      <c r="C63" s="24" t="s">
        <v>21</v>
      </c>
      <c r="D63" s="24" t="s">
        <v>117</v>
      </c>
      <c r="E63" s="21" t="s">
        <v>35</v>
      </c>
      <c r="F63" s="22">
        <v>0</v>
      </c>
      <c r="G63" s="22">
        <v>0</v>
      </c>
      <c r="I63" s="10"/>
    </row>
    <row r="64" spans="1:9" ht="18" customHeight="1" x14ac:dyDescent="0.2">
      <c r="A64" s="28" t="s">
        <v>17</v>
      </c>
      <c r="B64" s="46" t="s">
        <v>14</v>
      </c>
      <c r="C64" s="46" t="s">
        <v>8</v>
      </c>
      <c r="D64" s="24"/>
      <c r="E64" s="18"/>
      <c r="F64" s="36">
        <f>F65+F74</f>
        <v>7957567.25</v>
      </c>
      <c r="G64" s="36">
        <f>G65+G74</f>
        <v>7957567.25</v>
      </c>
      <c r="I64" s="10"/>
    </row>
    <row r="65" spans="1:9" s="1" customFormat="1" ht="17.25" customHeight="1" x14ac:dyDescent="0.2">
      <c r="A65" s="49" t="s">
        <v>32</v>
      </c>
      <c r="B65" s="44" t="s">
        <v>14</v>
      </c>
      <c r="C65" s="44" t="s">
        <v>19</v>
      </c>
      <c r="D65" s="24"/>
      <c r="E65" s="34"/>
      <c r="F65" s="79">
        <f>+F66</f>
        <v>7789567.25</v>
      </c>
      <c r="G65" s="79">
        <f>+G66</f>
        <v>7789567.25</v>
      </c>
    </row>
    <row r="66" spans="1:9" ht="18" customHeight="1" x14ac:dyDescent="0.2">
      <c r="A66" s="28" t="s">
        <v>168</v>
      </c>
      <c r="B66" s="24" t="s">
        <v>14</v>
      </c>
      <c r="C66" s="24" t="s">
        <v>19</v>
      </c>
      <c r="D66" s="24" t="s">
        <v>107</v>
      </c>
      <c r="E66" s="18"/>
      <c r="F66" s="31">
        <f>F67+F70</f>
        <v>7789567.25</v>
      </c>
      <c r="G66" s="31">
        <f>G67+G70</f>
        <v>7789567.25</v>
      </c>
      <c r="I66" s="10"/>
    </row>
    <row r="67" spans="1:9" s="1" customFormat="1" ht="40.5" customHeight="1" x14ac:dyDescent="0.2">
      <c r="A67" s="39" t="s">
        <v>58</v>
      </c>
      <c r="B67" s="24" t="s">
        <v>14</v>
      </c>
      <c r="C67" s="24" t="s">
        <v>19</v>
      </c>
      <c r="D67" s="24" t="s">
        <v>118</v>
      </c>
      <c r="E67" s="23"/>
      <c r="F67" s="22">
        <f>F68+F69</f>
        <v>6379017.79</v>
      </c>
      <c r="G67" s="22">
        <f>G69</f>
        <v>6379017.79</v>
      </c>
    </row>
    <row r="68" spans="1:9" s="1" customFormat="1" ht="26.25" hidden="1" customHeight="1" x14ac:dyDescent="0.2">
      <c r="A68" s="39" t="s">
        <v>43</v>
      </c>
      <c r="B68" s="24" t="s">
        <v>14</v>
      </c>
      <c r="C68" s="24" t="s">
        <v>19</v>
      </c>
      <c r="D68" s="24" t="s">
        <v>118</v>
      </c>
      <c r="E68" s="23" t="s">
        <v>42</v>
      </c>
      <c r="F68" s="22">
        <v>0</v>
      </c>
      <c r="G68" s="22">
        <v>0</v>
      </c>
    </row>
    <row r="69" spans="1:9" s="1" customFormat="1" ht="21.75" customHeight="1" x14ac:dyDescent="0.2">
      <c r="A69" s="39" t="s">
        <v>36</v>
      </c>
      <c r="B69" s="24" t="s">
        <v>14</v>
      </c>
      <c r="C69" s="24" t="s">
        <v>19</v>
      </c>
      <c r="D69" s="24" t="s">
        <v>118</v>
      </c>
      <c r="E69" s="23" t="s">
        <v>35</v>
      </c>
      <c r="F69" s="22">
        <v>6379017.79</v>
      </c>
      <c r="G69" s="22">
        <v>6379017.79</v>
      </c>
    </row>
    <row r="70" spans="1:9" s="1" customFormat="1" ht="25.5" customHeight="1" x14ac:dyDescent="0.2">
      <c r="A70" s="39" t="s">
        <v>172</v>
      </c>
      <c r="B70" s="24" t="s">
        <v>14</v>
      </c>
      <c r="C70" s="24" t="s">
        <v>19</v>
      </c>
      <c r="D70" s="24" t="s">
        <v>119</v>
      </c>
      <c r="E70" s="23"/>
      <c r="F70" s="22">
        <f>F71+F72+F73</f>
        <v>1410549.46</v>
      </c>
      <c r="G70" s="22">
        <f>G71+G72+G73</f>
        <v>1410549.46</v>
      </c>
    </row>
    <row r="71" spans="1:9" s="1" customFormat="1" ht="22.5" x14ac:dyDescent="0.2">
      <c r="A71" s="39" t="s">
        <v>36</v>
      </c>
      <c r="B71" s="24" t="s">
        <v>14</v>
      </c>
      <c r="C71" s="24" t="s">
        <v>19</v>
      </c>
      <c r="D71" s="24" t="s">
        <v>119</v>
      </c>
      <c r="E71" s="23" t="s">
        <v>35</v>
      </c>
      <c r="F71" s="22">
        <v>1410549.46</v>
      </c>
      <c r="G71" s="22">
        <v>1410549.46</v>
      </c>
    </row>
    <row r="72" spans="1:9" s="1" customFormat="1" hidden="1" x14ac:dyDescent="0.2">
      <c r="A72" s="39" t="s">
        <v>152</v>
      </c>
      <c r="B72" s="24" t="s">
        <v>29</v>
      </c>
      <c r="C72" s="24" t="s">
        <v>19</v>
      </c>
      <c r="D72" s="24" t="s">
        <v>119</v>
      </c>
      <c r="E72" s="23" t="s">
        <v>153</v>
      </c>
      <c r="F72" s="22">
        <f>F73</f>
        <v>0</v>
      </c>
      <c r="G72" s="22">
        <f>G73</f>
        <v>0</v>
      </c>
    </row>
    <row r="73" spans="1:9" s="1" customFormat="1" ht="22.5" hidden="1" x14ac:dyDescent="0.2">
      <c r="A73" s="39" t="s">
        <v>150</v>
      </c>
      <c r="B73" s="24" t="s">
        <v>29</v>
      </c>
      <c r="C73" s="24" t="s">
        <v>19</v>
      </c>
      <c r="D73" s="24" t="s">
        <v>119</v>
      </c>
      <c r="E73" s="23" t="s">
        <v>151</v>
      </c>
      <c r="F73" s="22">
        <v>0</v>
      </c>
      <c r="G73" s="22">
        <v>0</v>
      </c>
    </row>
    <row r="74" spans="1:9" s="1" customFormat="1" x14ac:dyDescent="0.2">
      <c r="A74" s="39" t="s">
        <v>55</v>
      </c>
      <c r="B74" s="24" t="s">
        <v>14</v>
      </c>
      <c r="C74" s="24" t="s">
        <v>54</v>
      </c>
      <c r="D74" s="24"/>
      <c r="E74" s="23"/>
      <c r="F74" s="61">
        <f>F75</f>
        <v>168000</v>
      </c>
      <c r="G74" s="61">
        <f>G75</f>
        <v>168000</v>
      </c>
    </row>
    <row r="75" spans="1:9" s="1" customFormat="1" x14ac:dyDescent="0.2">
      <c r="A75" s="50" t="s">
        <v>168</v>
      </c>
      <c r="B75" s="24" t="s">
        <v>14</v>
      </c>
      <c r="C75" s="24" t="s">
        <v>54</v>
      </c>
      <c r="D75" s="24" t="s">
        <v>107</v>
      </c>
      <c r="E75" s="23"/>
      <c r="F75" s="31">
        <f>F76+F79</f>
        <v>168000</v>
      </c>
      <c r="G75" s="31">
        <f>G76+G79</f>
        <v>168000</v>
      </c>
    </row>
    <row r="76" spans="1:9" s="1" customFormat="1" ht="15.75" customHeight="1" x14ac:dyDescent="0.2">
      <c r="A76" s="39" t="s">
        <v>56</v>
      </c>
      <c r="B76" s="24" t="s">
        <v>14</v>
      </c>
      <c r="C76" s="24" t="s">
        <v>54</v>
      </c>
      <c r="D76" s="24" t="s">
        <v>121</v>
      </c>
      <c r="E76" s="23"/>
      <c r="F76" s="22">
        <f>F77</f>
        <v>168000</v>
      </c>
      <c r="G76" s="22">
        <f>G77</f>
        <v>168000</v>
      </c>
    </row>
    <row r="77" spans="1:9" s="1" customFormat="1" ht="22.5" x14ac:dyDescent="0.2">
      <c r="A77" s="39" t="s">
        <v>36</v>
      </c>
      <c r="B77" s="24" t="s">
        <v>14</v>
      </c>
      <c r="C77" s="24" t="s">
        <v>54</v>
      </c>
      <c r="D77" s="24" t="s">
        <v>121</v>
      </c>
      <c r="E77" s="23" t="s">
        <v>35</v>
      </c>
      <c r="F77" s="22">
        <v>168000</v>
      </c>
      <c r="G77" s="22">
        <v>168000</v>
      </c>
    </row>
    <row r="78" spans="1:9" s="1" customFormat="1" ht="12.75" hidden="1" customHeight="1" x14ac:dyDescent="0.2">
      <c r="A78" s="39" t="s">
        <v>41</v>
      </c>
      <c r="B78" s="24" t="s">
        <v>14</v>
      </c>
      <c r="C78" s="24" t="s">
        <v>54</v>
      </c>
      <c r="D78" s="24" t="s">
        <v>82</v>
      </c>
      <c r="E78" s="23" t="s">
        <v>39</v>
      </c>
      <c r="F78" s="22"/>
      <c r="G78" s="22"/>
    </row>
    <row r="79" spans="1:9" s="1" customFormat="1" ht="21" x14ac:dyDescent="0.2">
      <c r="A79" s="45" t="s">
        <v>83</v>
      </c>
      <c r="B79" s="24" t="s">
        <v>14</v>
      </c>
      <c r="C79" s="24" t="s">
        <v>54</v>
      </c>
      <c r="D79" s="24" t="s">
        <v>122</v>
      </c>
      <c r="E79" s="23"/>
      <c r="F79" s="22">
        <f>F80</f>
        <v>0</v>
      </c>
      <c r="G79" s="22">
        <f>G80</f>
        <v>0</v>
      </c>
    </row>
    <row r="80" spans="1:9" s="1" customFormat="1" ht="22.5" x14ac:dyDescent="0.2">
      <c r="A80" s="39" t="s">
        <v>36</v>
      </c>
      <c r="B80" s="24" t="s">
        <v>14</v>
      </c>
      <c r="C80" s="24" t="s">
        <v>54</v>
      </c>
      <c r="D80" s="24" t="s">
        <v>122</v>
      </c>
      <c r="E80" s="23" t="s">
        <v>35</v>
      </c>
      <c r="F80" s="22">
        <v>0</v>
      </c>
      <c r="G80" s="22">
        <v>0</v>
      </c>
    </row>
    <row r="81" spans="1:9" s="2" customFormat="1" ht="16.5" customHeight="1" x14ac:dyDescent="0.2">
      <c r="A81" s="28" t="s">
        <v>23</v>
      </c>
      <c r="B81" s="46" t="s">
        <v>15</v>
      </c>
      <c r="C81" s="46" t="s">
        <v>8</v>
      </c>
      <c r="D81" s="24"/>
      <c r="E81" s="18"/>
      <c r="F81" s="31">
        <f>F92+F104+F130</f>
        <v>5994043.4199999999</v>
      </c>
      <c r="G81" s="31">
        <f>G82+G92+G104+G130</f>
        <v>5983426</v>
      </c>
      <c r="H81" s="9"/>
      <c r="I81" s="11"/>
    </row>
    <row r="82" spans="1:9" s="2" customFormat="1" hidden="1" x14ac:dyDescent="0.2">
      <c r="A82" s="47" t="s">
        <v>30</v>
      </c>
      <c r="B82" s="44" t="s">
        <v>15</v>
      </c>
      <c r="C82" s="44" t="s">
        <v>7</v>
      </c>
      <c r="D82" s="24"/>
      <c r="E82" s="19"/>
      <c r="F82" s="35">
        <f>F88+F84</f>
        <v>0</v>
      </c>
      <c r="G82" s="35">
        <f>G88+G84</f>
        <v>0</v>
      </c>
      <c r="H82" s="9"/>
    </row>
    <row r="83" spans="1:9" s="2" customFormat="1" hidden="1" x14ac:dyDescent="0.2">
      <c r="A83" s="28" t="s">
        <v>68</v>
      </c>
      <c r="B83" s="24" t="s">
        <v>15</v>
      </c>
      <c r="C83" s="24" t="s">
        <v>7</v>
      </c>
      <c r="D83" s="24" t="s">
        <v>107</v>
      </c>
      <c r="E83" s="19"/>
      <c r="F83" s="60">
        <f>F84</f>
        <v>0</v>
      </c>
      <c r="G83" s="60">
        <f>G84</f>
        <v>0</v>
      </c>
      <c r="H83" s="9"/>
    </row>
    <row r="84" spans="1:9" s="2" customFormat="1" ht="45" hidden="1" x14ac:dyDescent="0.2">
      <c r="A84" s="39" t="s">
        <v>59</v>
      </c>
      <c r="B84" s="24" t="s">
        <v>15</v>
      </c>
      <c r="C84" s="24" t="s">
        <v>7</v>
      </c>
      <c r="D84" s="24" t="s">
        <v>123</v>
      </c>
      <c r="E84" s="23"/>
      <c r="F84" s="22"/>
      <c r="G84" s="22"/>
      <c r="H84" s="9"/>
    </row>
    <row r="85" spans="1:9" s="2" customFormat="1" ht="22.5" hidden="1" x14ac:dyDescent="0.2">
      <c r="A85" s="39" t="s">
        <v>43</v>
      </c>
      <c r="B85" s="24" t="s">
        <v>15</v>
      </c>
      <c r="C85" s="24" t="s">
        <v>7</v>
      </c>
      <c r="D85" s="24" t="s">
        <v>123</v>
      </c>
      <c r="E85" s="23" t="s">
        <v>42</v>
      </c>
      <c r="F85" s="22">
        <v>0</v>
      </c>
      <c r="G85" s="22">
        <v>0</v>
      </c>
      <c r="H85" s="9"/>
    </row>
    <row r="86" spans="1:9" s="2" customFormat="1" ht="22.5" hidden="1" x14ac:dyDescent="0.2">
      <c r="A86" s="39" t="s">
        <v>36</v>
      </c>
      <c r="B86" s="24" t="s">
        <v>15</v>
      </c>
      <c r="C86" s="24" t="s">
        <v>7</v>
      </c>
      <c r="D86" s="24" t="s">
        <v>123</v>
      </c>
      <c r="E86" s="23" t="s">
        <v>35</v>
      </c>
      <c r="F86" s="22">
        <v>0</v>
      </c>
      <c r="G86" s="22">
        <v>0</v>
      </c>
      <c r="H86" s="9"/>
    </row>
    <row r="87" spans="1:9" s="2" customFormat="1" hidden="1" x14ac:dyDescent="0.2">
      <c r="A87" s="51" t="s">
        <v>69</v>
      </c>
      <c r="B87" s="24" t="s">
        <v>15</v>
      </c>
      <c r="C87" s="24" t="s">
        <v>7</v>
      </c>
      <c r="D87" s="24" t="s">
        <v>107</v>
      </c>
      <c r="E87" s="23"/>
      <c r="F87" s="22">
        <f>F88</f>
        <v>0</v>
      </c>
      <c r="G87" s="22">
        <f>G89</f>
        <v>0</v>
      </c>
      <c r="H87" s="9"/>
    </row>
    <row r="88" spans="1:9" s="2" customFormat="1" hidden="1" x14ac:dyDescent="0.2">
      <c r="A88" s="39" t="s">
        <v>85</v>
      </c>
      <c r="B88" s="24" t="s">
        <v>15</v>
      </c>
      <c r="C88" s="24" t="s">
        <v>7</v>
      </c>
      <c r="D88" s="24" t="s">
        <v>124</v>
      </c>
      <c r="E88" s="21"/>
      <c r="F88" s="22">
        <f>F89</f>
        <v>0</v>
      </c>
      <c r="G88" s="22">
        <f>G89</f>
        <v>0</v>
      </c>
      <c r="H88" s="9"/>
    </row>
    <row r="89" spans="1:9" s="2" customFormat="1" ht="22.5" hidden="1" x14ac:dyDescent="0.2">
      <c r="A89" s="39" t="s">
        <v>36</v>
      </c>
      <c r="B89" s="24" t="s">
        <v>15</v>
      </c>
      <c r="C89" s="24" t="s">
        <v>7</v>
      </c>
      <c r="D89" s="24" t="s">
        <v>124</v>
      </c>
      <c r="E89" s="21" t="s">
        <v>35</v>
      </c>
      <c r="F89" s="22">
        <v>0</v>
      </c>
      <c r="G89" s="22">
        <v>0</v>
      </c>
      <c r="H89" s="9"/>
    </row>
    <row r="90" spans="1:9" s="2" customFormat="1" ht="81" hidden="1" customHeight="1" x14ac:dyDescent="0.2">
      <c r="A90" s="65" t="s">
        <v>145</v>
      </c>
      <c r="B90" s="24" t="s">
        <v>15</v>
      </c>
      <c r="C90" s="24" t="s">
        <v>7</v>
      </c>
      <c r="D90" s="24" t="s">
        <v>147</v>
      </c>
      <c r="E90" s="21"/>
      <c r="F90" s="22">
        <f>F91</f>
        <v>0</v>
      </c>
      <c r="G90" s="22">
        <f>G91</f>
        <v>0</v>
      </c>
      <c r="H90" s="9"/>
    </row>
    <row r="91" spans="1:9" s="2" customFormat="1" ht="36.75" hidden="1" customHeight="1" x14ac:dyDescent="0.2">
      <c r="A91" s="65" t="s">
        <v>146</v>
      </c>
      <c r="B91" s="24" t="s">
        <v>15</v>
      </c>
      <c r="C91" s="24" t="s">
        <v>7</v>
      </c>
      <c r="D91" s="24" t="s">
        <v>147</v>
      </c>
      <c r="E91" s="21" t="s">
        <v>148</v>
      </c>
      <c r="F91" s="22"/>
      <c r="G91" s="22"/>
      <c r="H91" s="9"/>
    </row>
    <row r="92" spans="1:9" s="2" customFormat="1" ht="35.25" customHeight="1" x14ac:dyDescent="0.2">
      <c r="A92" s="52" t="s">
        <v>49</v>
      </c>
      <c r="B92" s="44" t="s">
        <v>15</v>
      </c>
      <c r="C92" s="44" t="s">
        <v>10</v>
      </c>
      <c r="D92" s="24"/>
      <c r="E92" s="34"/>
      <c r="F92" s="36">
        <f>F95</f>
        <v>102000</v>
      </c>
      <c r="G92" s="36">
        <f>G95</f>
        <v>102000</v>
      </c>
      <c r="H92" s="9"/>
    </row>
    <row r="93" spans="1:9" s="2" customFormat="1" ht="24" hidden="1" customHeight="1" x14ac:dyDescent="0.2">
      <c r="A93" s="52" t="s">
        <v>70</v>
      </c>
      <c r="B93" s="44" t="s">
        <v>15</v>
      </c>
      <c r="C93" s="44" t="s">
        <v>10</v>
      </c>
      <c r="D93" s="24" t="s">
        <v>125</v>
      </c>
      <c r="E93" s="34"/>
      <c r="F93" s="62">
        <f>F94</f>
        <v>0</v>
      </c>
      <c r="G93" s="62">
        <v>0</v>
      </c>
    </row>
    <row r="94" spans="1:9" s="2" customFormat="1" ht="24" hidden="1" customHeight="1" x14ac:dyDescent="0.2">
      <c r="A94" s="39" t="s">
        <v>43</v>
      </c>
      <c r="B94" s="44" t="s">
        <v>15</v>
      </c>
      <c r="C94" s="44" t="s">
        <v>10</v>
      </c>
      <c r="D94" s="24" t="s">
        <v>125</v>
      </c>
      <c r="E94" s="34" t="s">
        <v>42</v>
      </c>
      <c r="F94" s="62">
        <v>0</v>
      </c>
      <c r="G94" s="62">
        <v>0</v>
      </c>
    </row>
    <row r="95" spans="1:9" s="2" customFormat="1" ht="23.25" customHeight="1" x14ac:dyDescent="0.2">
      <c r="A95" s="28" t="s">
        <v>168</v>
      </c>
      <c r="B95" s="24" t="s">
        <v>15</v>
      </c>
      <c r="C95" s="24" t="s">
        <v>10</v>
      </c>
      <c r="D95" s="24" t="s">
        <v>107</v>
      </c>
      <c r="E95" s="34"/>
      <c r="F95" s="62">
        <f>F96+F102</f>
        <v>102000</v>
      </c>
      <c r="G95" s="62">
        <f>G96+G102</f>
        <v>102000</v>
      </c>
    </row>
    <row r="96" spans="1:9" s="2" customFormat="1" ht="31.5" customHeight="1" x14ac:dyDescent="0.2">
      <c r="A96" s="39" t="s">
        <v>60</v>
      </c>
      <c r="B96" s="24" t="s">
        <v>15</v>
      </c>
      <c r="C96" s="24" t="s">
        <v>10</v>
      </c>
      <c r="D96" s="24" t="s">
        <v>126</v>
      </c>
      <c r="E96" s="23"/>
      <c r="F96" s="22">
        <f>F97+F98</f>
        <v>90000</v>
      </c>
      <c r="G96" s="22">
        <f>G98</f>
        <v>90000</v>
      </c>
    </row>
    <row r="97" spans="1:7" s="2" customFormat="1" ht="22.5" x14ac:dyDescent="0.2">
      <c r="A97" s="39" t="s">
        <v>43</v>
      </c>
      <c r="B97" s="24" t="s">
        <v>15</v>
      </c>
      <c r="C97" s="24" t="s">
        <v>10</v>
      </c>
      <c r="D97" s="24" t="s">
        <v>126</v>
      </c>
      <c r="E97" s="23" t="s">
        <v>42</v>
      </c>
      <c r="F97" s="22">
        <v>0</v>
      </c>
      <c r="G97" s="22">
        <v>0</v>
      </c>
    </row>
    <row r="98" spans="1:7" s="2" customFormat="1" ht="22.5" x14ac:dyDescent="0.2">
      <c r="A98" s="39" t="s">
        <v>36</v>
      </c>
      <c r="B98" s="24" t="s">
        <v>15</v>
      </c>
      <c r="C98" s="24" t="s">
        <v>10</v>
      </c>
      <c r="D98" s="24" t="s">
        <v>126</v>
      </c>
      <c r="E98" s="23" t="s">
        <v>35</v>
      </c>
      <c r="F98" s="22">
        <v>90000</v>
      </c>
      <c r="G98" s="22">
        <v>90000</v>
      </c>
    </row>
    <row r="99" spans="1:7" s="2" customFormat="1" ht="33.75" hidden="1" x14ac:dyDescent="0.2">
      <c r="A99" s="48" t="s">
        <v>70</v>
      </c>
      <c r="B99" s="24" t="s">
        <v>15</v>
      </c>
      <c r="C99" s="24" t="s">
        <v>10</v>
      </c>
      <c r="D99" s="24" t="s">
        <v>125</v>
      </c>
      <c r="E99" s="23"/>
      <c r="F99" s="22">
        <f>F100+F101</f>
        <v>0</v>
      </c>
      <c r="G99" s="22">
        <f>G100+G101</f>
        <v>0</v>
      </c>
    </row>
    <row r="100" spans="1:7" s="2" customFormat="1" ht="41.25" hidden="1" customHeight="1" x14ac:dyDescent="0.2">
      <c r="A100" s="39" t="s">
        <v>36</v>
      </c>
      <c r="B100" s="24" t="s">
        <v>15</v>
      </c>
      <c r="C100" s="24" t="s">
        <v>10</v>
      </c>
      <c r="D100" s="24" t="s">
        <v>125</v>
      </c>
      <c r="E100" s="23" t="s">
        <v>35</v>
      </c>
      <c r="F100" s="22">
        <v>0</v>
      </c>
      <c r="G100" s="22">
        <v>0</v>
      </c>
    </row>
    <row r="101" spans="1:7" s="2" customFormat="1" ht="24" hidden="1" customHeight="1" x14ac:dyDescent="0.2">
      <c r="A101" s="39" t="s">
        <v>98</v>
      </c>
      <c r="B101" s="24" t="s">
        <v>15</v>
      </c>
      <c r="C101" s="24" t="s">
        <v>10</v>
      </c>
      <c r="D101" s="24" t="s">
        <v>125</v>
      </c>
      <c r="E101" s="23" t="s">
        <v>97</v>
      </c>
      <c r="F101" s="22">
        <v>0</v>
      </c>
      <c r="G101" s="22">
        <v>0</v>
      </c>
    </row>
    <row r="102" spans="1:7" s="2" customFormat="1" ht="24" customHeight="1" x14ac:dyDescent="0.2">
      <c r="A102" s="65" t="s">
        <v>70</v>
      </c>
      <c r="B102" s="24" t="s">
        <v>15</v>
      </c>
      <c r="C102" s="24" t="s">
        <v>10</v>
      </c>
      <c r="D102" s="24" t="s">
        <v>127</v>
      </c>
      <c r="E102" s="23"/>
      <c r="F102" s="22">
        <f>F103</f>
        <v>12000</v>
      </c>
      <c r="G102" s="22">
        <f>G103</f>
        <v>12000</v>
      </c>
    </row>
    <row r="103" spans="1:7" s="2" customFormat="1" ht="20.25" customHeight="1" x14ac:dyDescent="0.2">
      <c r="A103" s="65" t="s">
        <v>120</v>
      </c>
      <c r="B103" s="24" t="s">
        <v>15</v>
      </c>
      <c r="C103" s="24" t="s">
        <v>10</v>
      </c>
      <c r="D103" s="24" t="s">
        <v>127</v>
      </c>
      <c r="E103" s="23" t="s">
        <v>35</v>
      </c>
      <c r="F103" s="22">
        <v>12000</v>
      </c>
      <c r="G103" s="22">
        <v>12000</v>
      </c>
    </row>
    <row r="104" spans="1:7" s="2" customFormat="1" ht="24" customHeight="1" x14ac:dyDescent="0.2">
      <c r="A104" s="64" t="s">
        <v>45</v>
      </c>
      <c r="B104" s="24" t="s">
        <v>15</v>
      </c>
      <c r="C104" s="24" t="s">
        <v>12</v>
      </c>
      <c r="D104" s="24"/>
      <c r="E104" s="23"/>
      <c r="F104" s="61">
        <f>F108+F105</f>
        <v>5788356.1500000004</v>
      </c>
      <c r="G104" s="61">
        <f>G108+G105</f>
        <v>5777738.7300000004</v>
      </c>
    </row>
    <row r="105" spans="1:7" s="2" customFormat="1" ht="16.5" hidden="1" customHeight="1" x14ac:dyDescent="0.2">
      <c r="A105" s="53" t="s">
        <v>102</v>
      </c>
      <c r="B105" s="24" t="s">
        <v>15</v>
      </c>
      <c r="C105" s="24" t="s">
        <v>12</v>
      </c>
      <c r="D105" s="24" t="s">
        <v>128</v>
      </c>
      <c r="E105" s="23"/>
      <c r="F105" s="25">
        <f>F106+F107</f>
        <v>0</v>
      </c>
      <c r="G105" s="25">
        <f>G106+G107</f>
        <v>0</v>
      </c>
    </row>
    <row r="106" spans="1:7" s="2" customFormat="1" ht="16.5" hidden="1" customHeight="1" x14ac:dyDescent="0.2">
      <c r="A106" s="39" t="s">
        <v>43</v>
      </c>
      <c r="B106" s="24" t="s">
        <v>15</v>
      </c>
      <c r="C106" s="24" t="s">
        <v>12</v>
      </c>
      <c r="D106" s="24" t="s">
        <v>128</v>
      </c>
      <c r="E106" s="23" t="s">
        <v>42</v>
      </c>
      <c r="F106" s="25">
        <v>0</v>
      </c>
      <c r="G106" s="25">
        <v>0</v>
      </c>
    </row>
    <row r="107" spans="1:7" s="2" customFormat="1" ht="16.5" hidden="1" customHeight="1" x14ac:dyDescent="0.2">
      <c r="A107" s="39" t="s">
        <v>36</v>
      </c>
      <c r="B107" s="24" t="s">
        <v>15</v>
      </c>
      <c r="C107" s="24" t="s">
        <v>12</v>
      </c>
      <c r="D107" s="24" t="s">
        <v>128</v>
      </c>
      <c r="E107" s="23" t="s">
        <v>35</v>
      </c>
      <c r="F107" s="25">
        <v>0</v>
      </c>
      <c r="G107" s="25">
        <v>0</v>
      </c>
    </row>
    <row r="108" spans="1:7" s="2" customFormat="1" ht="16.5" customHeight="1" x14ac:dyDescent="0.2">
      <c r="A108" s="28" t="s">
        <v>168</v>
      </c>
      <c r="B108" s="24" t="s">
        <v>15</v>
      </c>
      <c r="C108" s="24" t="s">
        <v>12</v>
      </c>
      <c r="D108" s="24" t="s">
        <v>107</v>
      </c>
      <c r="E108" s="34"/>
      <c r="F108" s="60">
        <f>F109+F115+F120+F124</f>
        <v>5788356.1500000004</v>
      </c>
      <c r="G108" s="60">
        <f>G109+G115+G120+G124</f>
        <v>5777738.7300000004</v>
      </c>
    </row>
    <row r="109" spans="1:7" s="2" customFormat="1" ht="24" customHeight="1" x14ac:dyDescent="0.2">
      <c r="A109" s="39" t="s">
        <v>61</v>
      </c>
      <c r="B109" s="24" t="s">
        <v>15</v>
      </c>
      <c r="C109" s="24" t="s">
        <v>12</v>
      </c>
      <c r="D109" s="24" t="s">
        <v>129</v>
      </c>
      <c r="E109" s="24"/>
      <c r="F109" s="25">
        <f>F110+F111</f>
        <v>768749.65</v>
      </c>
      <c r="G109" s="25">
        <f>G111</f>
        <v>768749.65</v>
      </c>
    </row>
    <row r="110" spans="1:7" s="2" customFormat="1" ht="3" hidden="1" customHeight="1" x14ac:dyDescent="0.2">
      <c r="A110" s="39" t="s">
        <v>43</v>
      </c>
      <c r="B110" s="24" t="s">
        <v>15</v>
      </c>
      <c r="C110" s="24" t="s">
        <v>12</v>
      </c>
      <c r="D110" s="24" t="s">
        <v>129</v>
      </c>
      <c r="E110" s="24" t="s">
        <v>42</v>
      </c>
      <c r="F110" s="25"/>
      <c r="G110" s="25"/>
    </row>
    <row r="111" spans="1:7" s="2" customFormat="1" ht="22.5" x14ac:dyDescent="0.2">
      <c r="A111" s="39" t="s">
        <v>36</v>
      </c>
      <c r="B111" s="24" t="s">
        <v>15</v>
      </c>
      <c r="C111" s="24" t="s">
        <v>12</v>
      </c>
      <c r="D111" s="24" t="s">
        <v>129</v>
      </c>
      <c r="E111" s="24" t="s">
        <v>35</v>
      </c>
      <c r="F111" s="25">
        <v>768749.65</v>
      </c>
      <c r="G111" s="25">
        <v>768749.65</v>
      </c>
    </row>
    <row r="112" spans="1:7" s="2" customFormat="1" ht="22.5" hidden="1" x14ac:dyDescent="0.2">
      <c r="A112" s="39" t="s">
        <v>62</v>
      </c>
      <c r="B112" s="24" t="s">
        <v>15</v>
      </c>
      <c r="C112" s="24" t="s">
        <v>12</v>
      </c>
      <c r="D112" s="24" t="s">
        <v>130</v>
      </c>
      <c r="E112" s="24"/>
      <c r="F112" s="25">
        <f>F113+F114</f>
        <v>0</v>
      </c>
      <c r="G112" s="25">
        <f>G113+G114</f>
        <v>0</v>
      </c>
    </row>
    <row r="113" spans="1:7" s="2" customFormat="1" ht="22.5" hidden="1" x14ac:dyDescent="0.2">
      <c r="A113" s="39" t="s">
        <v>43</v>
      </c>
      <c r="B113" s="24" t="s">
        <v>15</v>
      </c>
      <c r="C113" s="24" t="s">
        <v>12</v>
      </c>
      <c r="D113" s="24" t="s">
        <v>130</v>
      </c>
      <c r="E113" s="24" t="s">
        <v>42</v>
      </c>
      <c r="F113" s="25"/>
      <c r="G113" s="25"/>
    </row>
    <row r="114" spans="1:7" s="2" customFormat="1" ht="22.5" hidden="1" x14ac:dyDescent="0.2">
      <c r="A114" s="39" t="s">
        <v>36</v>
      </c>
      <c r="B114" s="24" t="s">
        <v>15</v>
      </c>
      <c r="C114" s="24" t="s">
        <v>12</v>
      </c>
      <c r="D114" s="24" t="s">
        <v>130</v>
      </c>
      <c r="E114" s="24" t="s">
        <v>35</v>
      </c>
      <c r="F114" s="25">
        <v>0</v>
      </c>
      <c r="G114" s="25">
        <v>0</v>
      </c>
    </row>
    <row r="115" spans="1:7" s="2" customFormat="1" ht="16.5" customHeight="1" x14ac:dyDescent="0.2">
      <c r="A115" s="53" t="s">
        <v>46</v>
      </c>
      <c r="B115" s="24" t="s">
        <v>15</v>
      </c>
      <c r="C115" s="24" t="s">
        <v>12</v>
      </c>
      <c r="D115" s="24" t="s">
        <v>131</v>
      </c>
      <c r="E115" s="23"/>
      <c r="F115" s="22">
        <f>F116+F117+F118</f>
        <v>3032656.35</v>
      </c>
      <c r="G115" s="22">
        <f>G116+G117+G118</f>
        <v>3022038.93</v>
      </c>
    </row>
    <row r="116" spans="1:7" s="2" customFormat="1" ht="16.5" customHeight="1" x14ac:dyDescent="0.2">
      <c r="A116" s="39" t="s">
        <v>36</v>
      </c>
      <c r="B116" s="24" t="s">
        <v>15</v>
      </c>
      <c r="C116" s="24" t="s">
        <v>12</v>
      </c>
      <c r="D116" s="24" t="s">
        <v>131</v>
      </c>
      <c r="E116" s="23" t="s">
        <v>35</v>
      </c>
      <c r="F116" s="22">
        <v>1074142.33</v>
      </c>
      <c r="G116" s="22">
        <v>1064420.79</v>
      </c>
    </row>
    <row r="117" spans="1:7" s="2" customFormat="1" x14ac:dyDescent="0.2">
      <c r="A117" s="41" t="s">
        <v>154</v>
      </c>
      <c r="B117" s="24" t="s">
        <v>15</v>
      </c>
      <c r="C117" s="24" t="s">
        <v>12</v>
      </c>
      <c r="D117" s="24" t="s">
        <v>131</v>
      </c>
      <c r="E117" s="23" t="s">
        <v>155</v>
      </c>
      <c r="F117" s="22">
        <v>1958096.83</v>
      </c>
      <c r="G117" s="22">
        <v>1957200.95</v>
      </c>
    </row>
    <row r="118" spans="1:7" s="2" customFormat="1" x14ac:dyDescent="0.2">
      <c r="A118" s="72" t="s">
        <v>170</v>
      </c>
      <c r="B118" s="24" t="s">
        <v>15</v>
      </c>
      <c r="C118" s="24" t="s">
        <v>12</v>
      </c>
      <c r="D118" s="24" t="s">
        <v>131</v>
      </c>
      <c r="E118" s="23"/>
      <c r="F118" s="22">
        <f>F119</f>
        <v>417.19</v>
      </c>
      <c r="G118" s="22">
        <f>G119</f>
        <v>417.19</v>
      </c>
    </row>
    <row r="119" spans="1:7" s="2" customFormat="1" x14ac:dyDescent="0.2">
      <c r="A119" s="73" t="s">
        <v>101</v>
      </c>
      <c r="B119" s="24" t="s">
        <v>15</v>
      </c>
      <c r="C119" s="24" t="s">
        <v>12</v>
      </c>
      <c r="D119" s="24" t="s">
        <v>131</v>
      </c>
      <c r="E119" s="23" t="s">
        <v>99</v>
      </c>
      <c r="F119" s="22">
        <v>417.19</v>
      </c>
      <c r="G119" s="22">
        <v>417.19</v>
      </c>
    </row>
    <row r="120" spans="1:7" s="2" customFormat="1" x14ac:dyDescent="0.2">
      <c r="A120" s="54" t="s">
        <v>66</v>
      </c>
      <c r="B120" s="24" t="s">
        <v>15</v>
      </c>
      <c r="C120" s="24" t="s">
        <v>12</v>
      </c>
      <c r="D120" s="24" t="s">
        <v>132</v>
      </c>
      <c r="E120" s="23"/>
      <c r="F120" s="22">
        <f>F121</f>
        <v>353200</v>
      </c>
      <c r="G120" s="22">
        <f>G121</f>
        <v>353200</v>
      </c>
    </row>
    <row r="121" spans="1:7" s="2" customFormat="1" ht="15" customHeight="1" x14ac:dyDescent="0.2">
      <c r="A121" s="39" t="s">
        <v>36</v>
      </c>
      <c r="B121" s="24" t="s">
        <v>15</v>
      </c>
      <c r="C121" s="24" t="s">
        <v>12</v>
      </c>
      <c r="D121" s="24" t="s">
        <v>132</v>
      </c>
      <c r="E121" s="23" t="s">
        <v>35</v>
      </c>
      <c r="F121" s="22">
        <v>353200</v>
      </c>
      <c r="G121" s="22">
        <v>353200</v>
      </c>
    </row>
    <row r="122" spans="1:7" s="2" customFormat="1" ht="22.5" hidden="1" customHeight="1" x14ac:dyDescent="0.2">
      <c r="A122" s="39" t="s">
        <v>86</v>
      </c>
      <c r="B122" s="24" t="s">
        <v>15</v>
      </c>
      <c r="C122" s="24" t="s">
        <v>12</v>
      </c>
      <c r="D122" s="24" t="s">
        <v>133</v>
      </c>
      <c r="E122" s="23"/>
      <c r="F122" s="22">
        <f>F123</f>
        <v>0</v>
      </c>
      <c r="G122" s="22">
        <f>G123</f>
        <v>0</v>
      </c>
    </row>
    <row r="123" spans="1:7" s="2" customFormat="1" ht="18" hidden="1" customHeight="1" x14ac:dyDescent="0.2">
      <c r="A123" s="39" t="s">
        <v>36</v>
      </c>
      <c r="B123" s="24" t="s">
        <v>15</v>
      </c>
      <c r="C123" s="24" t="s">
        <v>12</v>
      </c>
      <c r="D123" s="24" t="s">
        <v>133</v>
      </c>
      <c r="E123" s="23" t="s">
        <v>35</v>
      </c>
      <c r="F123" s="22">
        <v>0</v>
      </c>
      <c r="G123" s="22">
        <v>0</v>
      </c>
    </row>
    <row r="124" spans="1:7" s="2" customFormat="1" ht="24.75" customHeight="1" x14ac:dyDescent="0.2">
      <c r="A124" s="39" t="s">
        <v>87</v>
      </c>
      <c r="B124" s="24" t="s">
        <v>15</v>
      </c>
      <c r="C124" s="24" t="s">
        <v>12</v>
      </c>
      <c r="D124" s="24" t="s">
        <v>134</v>
      </c>
      <c r="E124" s="23"/>
      <c r="F124" s="22">
        <f>F125</f>
        <v>1633750.15</v>
      </c>
      <c r="G124" s="22">
        <f>G125</f>
        <v>1633750.15</v>
      </c>
    </row>
    <row r="125" spans="1:7" s="2" customFormat="1" ht="15.75" customHeight="1" x14ac:dyDescent="0.2">
      <c r="A125" s="39" t="s">
        <v>36</v>
      </c>
      <c r="B125" s="24" t="s">
        <v>15</v>
      </c>
      <c r="C125" s="24" t="s">
        <v>12</v>
      </c>
      <c r="D125" s="24" t="s">
        <v>134</v>
      </c>
      <c r="E125" s="23" t="s">
        <v>35</v>
      </c>
      <c r="F125" s="22">
        <v>1633750.15</v>
      </c>
      <c r="G125" s="22">
        <v>1633750.15</v>
      </c>
    </row>
    <row r="126" spans="1:7" s="2" customFormat="1" ht="22.5" hidden="1" customHeight="1" x14ac:dyDescent="0.2">
      <c r="A126" s="68" t="s">
        <v>159</v>
      </c>
      <c r="B126" s="24" t="s">
        <v>15</v>
      </c>
      <c r="C126" s="24" t="s">
        <v>12</v>
      </c>
      <c r="D126" s="24" t="s">
        <v>134</v>
      </c>
      <c r="E126" s="23" t="s">
        <v>160</v>
      </c>
      <c r="F126" s="22">
        <f>F127</f>
        <v>0</v>
      </c>
      <c r="G126" s="22">
        <f>G127</f>
        <v>0</v>
      </c>
    </row>
    <row r="127" spans="1:7" s="2" customFormat="1" ht="22.5" hidden="1" customHeight="1" x14ac:dyDescent="0.2">
      <c r="A127" s="69" t="s">
        <v>158</v>
      </c>
      <c r="B127" s="24" t="s">
        <v>15</v>
      </c>
      <c r="C127" s="24" t="s">
        <v>12</v>
      </c>
      <c r="D127" s="24" t="s">
        <v>134</v>
      </c>
      <c r="E127" s="23" t="s">
        <v>151</v>
      </c>
      <c r="F127" s="22">
        <v>0</v>
      </c>
      <c r="G127" s="22">
        <v>0</v>
      </c>
    </row>
    <row r="128" spans="1:7" s="2" customFormat="1" ht="22.5" hidden="1" customHeight="1" x14ac:dyDescent="0.2">
      <c r="A128" s="53" t="s">
        <v>103</v>
      </c>
      <c r="B128" s="24" t="s">
        <v>15</v>
      </c>
      <c r="C128" s="24" t="s">
        <v>12</v>
      </c>
      <c r="D128" s="24" t="s">
        <v>135</v>
      </c>
      <c r="E128" s="23"/>
      <c r="F128" s="22">
        <v>0</v>
      </c>
      <c r="G128" s="22">
        <v>0</v>
      </c>
    </row>
    <row r="129" spans="1:7" s="2" customFormat="1" ht="22.5" hidden="1" customHeight="1" x14ac:dyDescent="0.2">
      <c r="A129" s="39" t="s">
        <v>43</v>
      </c>
      <c r="B129" s="24" t="s">
        <v>15</v>
      </c>
      <c r="C129" s="24" t="s">
        <v>12</v>
      </c>
      <c r="D129" s="24" t="s">
        <v>135</v>
      </c>
      <c r="E129" s="23" t="s">
        <v>35</v>
      </c>
      <c r="F129" s="22">
        <v>0</v>
      </c>
      <c r="G129" s="22">
        <v>0</v>
      </c>
    </row>
    <row r="130" spans="1:7" s="2" customFormat="1" ht="22.5" customHeight="1" x14ac:dyDescent="0.2">
      <c r="A130" s="55" t="s">
        <v>50</v>
      </c>
      <c r="B130" s="44" t="s">
        <v>15</v>
      </c>
      <c r="C130" s="44" t="s">
        <v>15</v>
      </c>
      <c r="D130" s="24"/>
      <c r="E130" s="34"/>
      <c r="F130" s="20">
        <f>F141</f>
        <v>103687.27</v>
      </c>
      <c r="G130" s="20">
        <f>G141</f>
        <v>103687.27</v>
      </c>
    </row>
    <row r="131" spans="1:7" s="2" customFormat="1" ht="32.25" hidden="1" customHeight="1" x14ac:dyDescent="0.2">
      <c r="A131" s="39" t="s">
        <v>60</v>
      </c>
      <c r="B131" s="44" t="s">
        <v>15</v>
      </c>
      <c r="C131" s="44" t="s">
        <v>15</v>
      </c>
      <c r="D131" s="24" t="s">
        <v>136</v>
      </c>
      <c r="E131" s="34"/>
      <c r="F131" s="60"/>
      <c r="G131" s="60"/>
    </row>
    <row r="132" spans="1:7" s="2" customFormat="1" ht="39" hidden="1" customHeight="1" x14ac:dyDescent="0.2">
      <c r="A132" s="39" t="s">
        <v>43</v>
      </c>
      <c r="B132" s="44" t="s">
        <v>15</v>
      </c>
      <c r="C132" s="44" t="s">
        <v>15</v>
      </c>
      <c r="D132" s="24" t="s">
        <v>136</v>
      </c>
      <c r="E132" s="34" t="s">
        <v>35</v>
      </c>
      <c r="F132" s="60">
        <v>0</v>
      </c>
      <c r="G132" s="60">
        <v>0</v>
      </c>
    </row>
    <row r="133" spans="1:7" s="2" customFormat="1" ht="18.75" hidden="1" customHeight="1" x14ac:dyDescent="0.2">
      <c r="A133" s="54" t="s">
        <v>91</v>
      </c>
      <c r="B133" s="44" t="s">
        <v>15</v>
      </c>
      <c r="C133" s="44" t="s">
        <v>15</v>
      </c>
      <c r="D133" s="24" t="s">
        <v>137</v>
      </c>
      <c r="E133" s="44"/>
      <c r="F133" s="60">
        <f>F134</f>
        <v>0</v>
      </c>
      <c r="G133" s="60">
        <v>0</v>
      </c>
    </row>
    <row r="134" spans="1:7" s="2" customFormat="1" ht="18.75" hidden="1" customHeight="1" x14ac:dyDescent="0.2">
      <c r="A134" s="54" t="s">
        <v>100</v>
      </c>
      <c r="B134" s="44" t="s">
        <v>15</v>
      </c>
      <c r="C134" s="44" t="s">
        <v>15</v>
      </c>
      <c r="D134" s="24" t="s">
        <v>137</v>
      </c>
      <c r="E134" s="44" t="s">
        <v>35</v>
      </c>
      <c r="F134" s="60">
        <v>0</v>
      </c>
      <c r="G134" s="60">
        <v>0</v>
      </c>
    </row>
    <row r="135" spans="1:7" s="2" customFormat="1" ht="21.75" hidden="1" customHeight="1" x14ac:dyDescent="0.2">
      <c r="A135" s="50" t="s">
        <v>79</v>
      </c>
      <c r="B135" s="24" t="s">
        <v>15</v>
      </c>
      <c r="C135" s="24" t="s">
        <v>15</v>
      </c>
      <c r="D135" s="24" t="s">
        <v>107</v>
      </c>
      <c r="E135" s="23"/>
      <c r="F135" s="22">
        <f>F139+F136</f>
        <v>0</v>
      </c>
      <c r="G135" s="22">
        <f>G139+G136</f>
        <v>0</v>
      </c>
    </row>
    <row r="136" spans="1:7" s="2" customFormat="1" hidden="1" x14ac:dyDescent="0.2">
      <c r="A136" s="48" t="s">
        <v>80</v>
      </c>
      <c r="B136" s="24" t="s">
        <v>15</v>
      </c>
      <c r="C136" s="24" t="s">
        <v>15</v>
      </c>
      <c r="D136" s="24" t="s">
        <v>138</v>
      </c>
      <c r="E136" s="23"/>
      <c r="F136" s="22">
        <f>F137</f>
        <v>0</v>
      </c>
      <c r="G136" s="22">
        <f>G137</f>
        <v>0</v>
      </c>
    </row>
    <row r="137" spans="1:7" s="2" customFormat="1" ht="22.5" hidden="1" x14ac:dyDescent="0.2">
      <c r="A137" s="54" t="s">
        <v>88</v>
      </c>
      <c r="B137" s="24" t="s">
        <v>15</v>
      </c>
      <c r="C137" s="24" t="s">
        <v>15</v>
      </c>
      <c r="D137" s="24" t="s">
        <v>138</v>
      </c>
      <c r="E137" s="23" t="s">
        <v>53</v>
      </c>
      <c r="F137" s="22">
        <v>0</v>
      </c>
      <c r="G137" s="22">
        <v>0</v>
      </c>
    </row>
    <row r="138" spans="1:7" s="2" customFormat="1" ht="22.5" hidden="1" x14ac:dyDescent="0.2">
      <c r="A138" s="39" t="s">
        <v>43</v>
      </c>
      <c r="B138" s="24" t="s">
        <v>15</v>
      </c>
      <c r="C138" s="24" t="s">
        <v>15</v>
      </c>
      <c r="D138" s="24" t="s">
        <v>138</v>
      </c>
      <c r="E138" s="23" t="s">
        <v>35</v>
      </c>
      <c r="F138" s="22"/>
      <c r="G138" s="22"/>
    </row>
    <row r="139" spans="1:7" s="2" customFormat="1" hidden="1" x14ac:dyDescent="0.2">
      <c r="A139" s="48" t="s">
        <v>81</v>
      </c>
      <c r="B139" s="24" t="s">
        <v>15</v>
      </c>
      <c r="C139" s="24" t="s">
        <v>15</v>
      </c>
      <c r="D139" s="24" t="s">
        <v>139</v>
      </c>
      <c r="E139" s="23"/>
      <c r="F139" s="22">
        <f>F140</f>
        <v>0</v>
      </c>
      <c r="G139" s="22">
        <v>0</v>
      </c>
    </row>
    <row r="140" spans="1:7" s="2" customFormat="1" ht="25.5" hidden="1" customHeight="1" x14ac:dyDescent="0.2">
      <c r="A140" s="54" t="s">
        <v>88</v>
      </c>
      <c r="B140" s="24" t="s">
        <v>15</v>
      </c>
      <c r="C140" s="24" t="s">
        <v>15</v>
      </c>
      <c r="D140" s="24" t="s">
        <v>139</v>
      </c>
      <c r="E140" s="23" t="s">
        <v>53</v>
      </c>
      <c r="F140" s="22">
        <v>0</v>
      </c>
      <c r="G140" s="22">
        <v>0</v>
      </c>
    </row>
    <row r="141" spans="1:7" s="2" customFormat="1" ht="21" customHeight="1" x14ac:dyDescent="0.2">
      <c r="A141" s="73" t="s">
        <v>91</v>
      </c>
      <c r="B141" s="24" t="s">
        <v>15</v>
      </c>
      <c r="C141" s="24" t="s">
        <v>15</v>
      </c>
      <c r="D141" s="24" t="s">
        <v>149</v>
      </c>
      <c r="E141" s="23"/>
      <c r="F141" s="22">
        <f>F142</f>
        <v>103687.27</v>
      </c>
      <c r="G141" s="22">
        <f>G142</f>
        <v>103687.27</v>
      </c>
    </row>
    <row r="142" spans="1:7" s="2" customFormat="1" ht="24.75" customHeight="1" x14ac:dyDescent="0.2">
      <c r="A142" s="39" t="s">
        <v>43</v>
      </c>
      <c r="B142" s="24" t="s">
        <v>15</v>
      </c>
      <c r="C142" s="24" t="s">
        <v>15</v>
      </c>
      <c r="D142" s="24" t="s">
        <v>149</v>
      </c>
      <c r="E142" s="23" t="s">
        <v>35</v>
      </c>
      <c r="F142" s="22">
        <v>103687.27</v>
      </c>
      <c r="G142" s="22">
        <v>103687.27</v>
      </c>
    </row>
    <row r="143" spans="1:7" s="2" customFormat="1" ht="26.25" customHeight="1" x14ac:dyDescent="0.2">
      <c r="A143" s="28" t="s">
        <v>173</v>
      </c>
      <c r="B143" s="75" t="s">
        <v>141</v>
      </c>
      <c r="C143" s="75" t="s">
        <v>15</v>
      </c>
      <c r="D143" s="75"/>
      <c r="E143" s="70"/>
      <c r="F143" s="76">
        <f>F144</f>
        <v>904406.71</v>
      </c>
      <c r="G143" s="76">
        <f>G144</f>
        <v>904406.71</v>
      </c>
    </row>
    <row r="144" spans="1:7" s="2" customFormat="1" ht="21.75" customHeight="1" x14ac:dyDescent="0.2">
      <c r="A144" s="77" t="s">
        <v>143</v>
      </c>
      <c r="B144" s="66" t="s">
        <v>141</v>
      </c>
      <c r="C144" s="66" t="s">
        <v>15</v>
      </c>
      <c r="D144" s="66"/>
      <c r="E144" s="66"/>
      <c r="F144" s="78">
        <f>F145+F147+F149</f>
        <v>904406.71</v>
      </c>
      <c r="G144" s="78">
        <f>G145+G147+G149</f>
        <v>904406.71</v>
      </c>
    </row>
    <row r="145" spans="1:8" s="2" customFormat="1" ht="21.75" customHeight="1" x14ac:dyDescent="0.2">
      <c r="A145" s="65" t="s">
        <v>165</v>
      </c>
      <c r="B145" s="70" t="s">
        <v>141</v>
      </c>
      <c r="C145" s="70" t="s">
        <v>15</v>
      </c>
      <c r="D145" s="70" t="s">
        <v>166</v>
      </c>
      <c r="E145" s="66"/>
      <c r="F145" s="71">
        <f>F146</f>
        <v>500000</v>
      </c>
      <c r="G145" s="71">
        <f>G146</f>
        <v>500000</v>
      </c>
    </row>
    <row r="146" spans="1:8" s="2" customFormat="1" ht="21.75" customHeight="1" x14ac:dyDescent="0.2">
      <c r="A146" s="65" t="s">
        <v>120</v>
      </c>
      <c r="B146" s="70" t="s">
        <v>141</v>
      </c>
      <c r="C146" s="70" t="s">
        <v>15</v>
      </c>
      <c r="D146" s="70" t="s">
        <v>166</v>
      </c>
      <c r="E146" s="70" t="s">
        <v>35</v>
      </c>
      <c r="F146" s="71">
        <v>500000</v>
      </c>
      <c r="G146" s="71">
        <v>500000</v>
      </c>
    </row>
    <row r="147" spans="1:8" s="2" customFormat="1" ht="24.75" customHeight="1" x14ac:dyDescent="0.2">
      <c r="A147" s="65" t="s">
        <v>164</v>
      </c>
      <c r="B147" s="23" t="s">
        <v>141</v>
      </c>
      <c r="C147" s="70" t="s">
        <v>15</v>
      </c>
      <c r="D147" s="70" t="s">
        <v>163</v>
      </c>
      <c r="E147" s="66"/>
      <c r="F147" s="71">
        <f>F148</f>
        <v>50568.99</v>
      </c>
      <c r="G147" s="71">
        <f>G148</f>
        <v>50568.99</v>
      </c>
    </row>
    <row r="148" spans="1:8" s="2" customFormat="1" ht="21" customHeight="1" x14ac:dyDescent="0.2">
      <c r="A148" s="65" t="s">
        <v>120</v>
      </c>
      <c r="B148" s="23" t="s">
        <v>141</v>
      </c>
      <c r="C148" s="23" t="s">
        <v>15</v>
      </c>
      <c r="D148" s="70" t="s">
        <v>163</v>
      </c>
      <c r="E148" s="70" t="s">
        <v>35</v>
      </c>
      <c r="F148" s="71">
        <v>50568.99</v>
      </c>
      <c r="G148" s="71">
        <v>50568.99</v>
      </c>
    </row>
    <row r="149" spans="1:8" s="11" customFormat="1" ht="20.25" customHeight="1" x14ac:dyDescent="0.2">
      <c r="A149" s="65" t="s">
        <v>144</v>
      </c>
      <c r="B149" s="23" t="s">
        <v>141</v>
      </c>
      <c r="C149" s="23" t="s">
        <v>15</v>
      </c>
      <c r="D149" s="23" t="s">
        <v>142</v>
      </c>
      <c r="E149" s="23"/>
      <c r="F149" s="22">
        <f>F150</f>
        <v>353837.72</v>
      </c>
      <c r="G149" s="22">
        <f>G150</f>
        <v>353837.72</v>
      </c>
    </row>
    <row r="150" spans="1:8" s="11" customFormat="1" ht="23.25" customHeight="1" x14ac:dyDescent="0.2">
      <c r="A150" s="65" t="s">
        <v>120</v>
      </c>
      <c r="B150" s="23" t="s">
        <v>141</v>
      </c>
      <c r="C150" s="23" t="s">
        <v>15</v>
      </c>
      <c r="D150" s="23" t="s">
        <v>142</v>
      </c>
      <c r="E150" s="23" t="s">
        <v>35</v>
      </c>
      <c r="F150" s="22">
        <v>353837.72</v>
      </c>
      <c r="G150" s="22">
        <v>353837.72</v>
      </c>
    </row>
    <row r="151" spans="1:8" s="2" customFormat="1" ht="21.75" customHeight="1" x14ac:dyDescent="0.2">
      <c r="A151" s="49" t="s">
        <v>20</v>
      </c>
      <c r="B151" s="46" t="s">
        <v>22</v>
      </c>
      <c r="C151" s="46" t="s">
        <v>8</v>
      </c>
      <c r="D151" s="24"/>
      <c r="E151" s="18"/>
      <c r="F151" s="36">
        <f t="shared" ref="F151:G152" si="1">F152</f>
        <v>307804.3</v>
      </c>
      <c r="G151" s="36">
        <f t="shared" si="1"/>
        <v>307804.3</v>
      </c>
    </row>
    <row r="152" spans="1:8" s="2" customFormat="1" x14ac:dyDescent="0.2">
      <c r="A152" s="47" t="s">
        <v>28</v>
      </c>
      <c r="B152" s="44" t="s">
        <v>22</v>
      </c>
      <c r="C152" s="44" t="s">
        <v>10</v>
      </c>
      <c r="D152" s="24"/>
      <c r="E152" s="19"/>
      <c r="F152" s="20">
        <f t="shared" si="1"/>
        <v>307804.3</v>
      </c>
      <c r="G152" s="20">
        <f>G153</f>
        <v>307804.3</v>
      </c>
    </row>
    <row r="153" spans="1:8" s="2" customFormat="1" x14ac:dyDescent="0.2">
      <c r="A153" s="50" t="s">
        <v>168</v>
      </c>
      <c r="B153" s="24" t="s">
        <v>22</v>
      </c>
      <c r="C153" s="24" t="s">
        <v>10</v>
      </c>
      <c r="D153" s="24" t="s">
        <v>107</v>
      </c>
      <c r="E153" s="21"/>
      <c r="F153" s="22">
        <f>F154</f>
        <v>307804.3</v>
      </c>
      <c r="G153" s="22">
        <f>G154</f>
        <v>307804.3</v>
      </c>
    </row>
    <row r="154" spans="1:8" s="2" customFormat="1" x14ac:dyDescent="0.2">
      <c r="A154" s="48" t="s">
        <v>84</v>
      </c>
      <c r="B154" s="24" t="s">
        <v>22</v>
      </c>
      <c r="C154" s="24" t="s">
        <v>10</v>
      </c>
      <c r="D154" s="24" t="s">
        <v>140</v>
      </c>
      <c r="E154" s="21"/>
      <c r="F154" s="22">
        <f>F155+F156</f>
        <v>307804.3</v>
      </c>
      <c r="G154" s="22">
        <f>G155+G156</f>
        <v>307804.3</v>
      </c>
    </row>
    <row r="155" spans="1:8" s="2" customFormat="1" ht="33.75" hidden="1" x14ac:dyDescent="0.2">
      <c r="A155" s="48" t="s">
        <v>157</v>
      </c>
      <c r="B155" s="24" t="s">
        <v>22</v>
      </c>
      <c r="C155" s="24" t="s">
        <v>10</v>
      </c>
      <c r="D155" s="24" t="s">
        <v>140</v>
      </c>
      <c r="E155" s="21" t="s">
        <v>44</v>
      </c>
      <c r="F155" s="22">
        <v>0</v>
      </c>
      <c r="G155" s="22">
        <v>0</v>
      </c>
    </row>
    <row r="156" spans="1:8" s="2" customFormat="1" ht="12.75" customHeight="1" x14ac:dyDescent="0.2">
      <c r="A156" s="39" t="s">
        <v>90</v>
      </c>
      <c r="B156" s="24" t="s">
        <v>22</v>
      </c>
      <c r="C156" s="24" t="s">
        <v>10</v>
      </c>
      <c r="D156" s="24" t="s">
        <v>140</v>
      </c>
      <c r="E156" s="21" t="s">
        <v>35</v>
      </c>
      <c r="F156" s="22">
        <v>307804.3</v>
      </c>
      <c r="G156" s="22">
        <v>307804.3</v>
      </c>
    </row>
    <row r="157" spans="1:8" s="2" customFormat="1" x14ac:dyDescent="0.2">
      <c r="A157" s="56" t="s">
        <v>2</v>
      </c>
      <c r="B157" s="24"/>
      <c r="C157" s="24"/>
      <c r="D157" s="24"/>
      <c r="E157" s="21"/>
      <c r="F157" s="31">
        <f>F7+F12+F25+F29+F33+F43+F50+F64+F81+F143+F151</f>
        <v>37814400.059999995</v>
      </c>
      <c r="G157" s="31">
        <f>G6+G43+G50+G64+G81+G143+G151</f>
        <v>37775409.579999998</v>
      </c>
    </row>
    <row r="158" spans="1:8" s="2" customFormat="1" x14ac:dyDescent="0.2">
      <c r="A158" s="57"/>
      <c r="B158" s="58"/>
      <c r="C158" s="58"/>
      <c r="D158" s="58"/>
      <c r="E158" s="14"/>
      <c r="F158" s="15"/>
      <c r="G158" s="15"/>
    </row>
    <row r="159" spans="1:8" s="4" customFormat="1" x14ac:dyDescent="0.2">
      <c r="A159" s="3"/>
      <c r="B159" s="3"/>
      <c r="C159" s="3"/>
      <c r="D159" s="3"/>
      <c r="E159" s="3"/>
      <c r="F159" s="3"/>
      <c r="G159" s="3"/>
      <c r="H159" s="5"/>
    </row>
    <row r="160" spans="1:8" s="4" customFormat="1" x14ac:dyDescent="0.2">
      <c r="A160" s="3"/>
      <c r="B160" s="3"/>
      <c r="C160" s="3"/>
      <c r="D160" s="3"/>
      <c r="E160" s="3"/>
      <c r="F160" s="3"/>
      <c r="G160" s="3"/>
      <c r="H160" s="5"/>
    </row>
    <row r="161" spans="1:9" x14ac:dyDescent="0.2">
      <c r="A161" s="3"/>
      <c r="B161" s="3"/>
      <c r="C161" s="3"/>
      <c r="D161" s="3"/>
      <c r="E161" s="3"/>
      <c r="F161" s="3"/>
      <c r="G161" s="3"/>
      <c r="H161" s="5"/>
      <c r="I161" s="8"/>
    </row>
    <row r="162" spans="1:9" s="3" customFormat="1" x14ac:dyDescent="0.2">
      <c r="I162" s="7"/>
    </row>
    <row r="163" spans="1:9" s="3" customFormat="1" x14ac:dyDescent="0.2"/>
    <row r="164" spans="1:9" s="3" customFormat="1" x14ac:dyDescent="0.2"/>
    <row r="165" spans="1:9" s="3" customFormat="1" x14ac:dyDescent="0.2"/>
    <row r="166" spans="1:9" s="3" customFormat="1" x14ac:dyDescent="0.2"/>
    <row r="167" spans="1:9" s="3" customFormat="1" x14ac:dyDescent="0.2"/>
    <row r="168" spans="1:9" s="3" customFormat="1" x14ac:dyDescent="0.2"/>
    <row r="169" spans="1:9" s="3" customFormat="1" x14ac:dyDescent="0.2"/>
    <row r="170" spans="1:9" s="3" customFormat="1" x14ac:dyDescent="0.2"/>
    <row r="171" spans="1:9" s="3" customFormat="1" x14ac:dyDescent="0.2"/>
    <row r="172" spans="1:9" s="3" customFormat="1" x14ac:dyDescent="0.2"/>
    <row r="173" spans="1:9" s="3" customFormat="1" x14ac:dyDescent="0.2"/>
    <row r="174" spans="1:9" s="3" customFormat="1" x14ac:dyDescent="0.2"/>
    <row r="175" spans="1:9" s="3" customFormat="1" x14ac:dyDescent="0.2"/>
    <row r="176" spans="1:9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pans="1:7" s="3" customFormat="1" x14ac:dyDescent="0.2"/>
    <row r="962" spans="1:7" s="3" customFormat="1" x14ac:dyDescent="0.2"/>
    <row r="963" spans="1:7" s="3" customFormat="1" x14ac:dyDescent="0.2"/>
    <row r="964" spans="1:7" s="3" customFormat="1" x14ac:dyDescent="0.2"/>
    <row r="965" spans="1:7" s="3" customFormat="1" x14ac:dyDescent="0.2"/>
    <row r="966" spans="1:7" s="3" customFormat="1" x14ac:dyDescent="0.2"/>
    <row r="967" spans="1:7" s="3" customFormat="1" x14ac:dyDescent="0.2"/>
    <row r="968" spans="1:7" s="3" customFormat="1" x14ac:dyDescent="0.2"/>
    <row r="969" spans="1:7" s="3" customFormat="1" x14ac:dyDescent="0.2"/>
    <row r="970" spans="1:7" s="3" customFormat="1" x14ac:dyDescent="0.2"/>
    <row r="971" spans="1:7" s="3" customFormat="1" x14ac:dyDescent="0.2"/>
    <row r="972" spans="1:7" s="3" customFormat="1" x14ac:dyDescent="0.2"/>
    <row r="973" spans="1:7" s="3" customFormat="1" x14ac:dyDescent="0.2"/>
    <row r="974" spans="1:7" s="3" customFormat="1" x14ac:dyDescent="0.2"/>
    <row r="975" spans="1:7" s="3" customFormat="1" x14ac:dyDescent="0.2"/>
    <row r="976" spans="1:7" s="3" customFormat="1" x14ac:dyDescent="0.2">
      <c r="A976"/>
      <c r="B976"/>
      <c r="C976"/>
      <c r="D976"/>
      <c r="E976"/>
      <c r="F976"/>
      <c r="G976"/>
    </row>
    <row r="977" spans="1:7" s="3" customFormat="1" x14ac:dyDescent="0.2">
      <c r="A977"/>
      <c r="B977"/>
      <c r="C977"/>
      <c r="D977"/>
      <c r="E977"/>
      <c r="F977"/>
      <c r="G977"/>
    </row>
    <row r="978" spans="1:7" s="3" customFormat="1" x14ac:dyDescent="0.2">
      <c r="A978"/>
      <c r="B978"/>
      <c r="C978"/>
      <c r="D978"/>
      <c r="E978"/>
      <c r="F978"/>
      <c r="G978"/>
    </row>
    <row r="979" spans="1:7" s="3" customFormat="1" x14ac:dyDescent="0.2">
      <c r="A979"/>
      <c r="B979"/>
      <c r="C979"/>
      <c r="D979"/>
      <c r="E979"/>
      <c r="F979"/>
      <c r="G979"/>
    </row>
    <row r="980" spans="1:7" s="3" customFormat="1" x14ac:dyDescent="0.2">
      <c r="A980"/>
      <c r="B980"/>
      <c r="C980"/>
      <c r="D980"/>
      <c r="E980"/>
      <c r="F980"/>
      <c r="G980"/>
    </row>
    <row r="981" spans="1:7" s="3" customFormat="1" x14ac:dyDescent="0.2">
      <c r="A981"/>
      <c r="B981"/>
      <c r="C981"/>
      <c r="D981"/>
      <c r="E981"/>
      <c r="F981"/>
      <c r="G981"/>
    </row>
    <row r="982" spans="1:7" s="3" customFormat="1" x14ac:dyDescent="0.2">
      <c r="A982"/>
      <c r="B982"/>
      <c r="C982"/>
      <c r="D982"/>
      <c r="E982"/>
      <c r="F982"/>
      <c r="G982"/>
    </row>
    <row r="983" spans="1:7" s="3" customFormat="1" x14ac:dyDescent="0.2">
      <c r="A983"/>
      <c r="B983"/>
      <c r="C983"/>
      <c r="D983"/>
      <c r="E983"/>
      <c r="F983"/>
      <c r="G983"/>
    </row>
    <row r="984" spans="1:7" s="3" customFormat="1" x14ac:dyDescent="0.2">
      <c r="A984"/>
      <c r="B984"/>
      <c r="C984"/>
      <c r="D984"/>
      <c r="E984"/>
      <c r="F984"/>
      <c r="G984"/>
    </row>
    <row r="985" spans="1:7" s="3" customFormat="1" x14ac:dyDescent="0.2">
      <c r="A985"/>
      <c r="B985"/>
      <c r="C985"/>
      <c r="D985"/>
      <c r="E985"/>
      <c r="F985"/>
      <c r="G985"/>
    </row>
    <row r="986" spans="1:7" s="3" customFormat="1" x14ac:dyDescent="0.2">
      <c r="A986"/>
      <c r="B986"/>
      <c r="C986"/>
      <c r="D986"/>
      <c r="E986"/>
      <c r="F986"/>
      <c r="G986"/>
    </row>
  </sheetData>
  <mergeCells count="8">
    <mergeCell ref="G4:G5"/>
    <mergeCell ref="B1:G1"/>
    <mergeCell ref="A2:G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6"/>
  <sheetViews>
    <sheetView workbookViewId="0">
      <selection activeCell="K8" sqref="K8"/>
    </sheetView>
  </sheetViews>
  <sheetFormatPr defaultRowHeight="12.75" x14ac:dyDescent="0.2"/>
  <cols>
    <col min="1" max="1" width="61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4.85546875" customWidth="1"/>
    <col min="8" max="8" width="28.28515625" customWidth="1"/>
    <col min="9" max="9" width="14.42578125" bestFit="1" customWidth="1"/>
  </cols>
  <sheetData>
    <row r="1" spans="1:9" ht="66" customHeight="1" x14ac:dyDescent="0.25">
      <c r="B1" s="84" t="s">
        <v>174</v>
      </c>
      <c r="C1" s="84"/>
      <c r="D1" s="84"/>
      <c r="E1" s="84"/>
      <c r="F1" s="84"/>
      <c r="G1" s="84"/>
      <c r="H1" s="6"/>
      <c r="I1" s="6"/>
    </row>
    <row r="2" spans="1:9" ht="28.5" customHeight="1" x14ac:dyDescent="0.25">
      <c r="A2" s="85" t="s">
        <v>161</v>
      </c>
      <c r="B2" s="85"/>
      <c r="C2" s="85"/>
      <c r="D2" s="85"/>
      <c r="E2" s="85"/>
      <c r="F2" s="85"/>
      <c r="G2" s="85"/>
      <c r="H2" s="6"/>
      <c r="I2" s="6"/>
    </row>
    <row r="3" spans="1:9" ht="9" customHeight="1" x14ac:dyDescent="0.2">
      <c r="A3" s="86"/>
      <c r="B3" s="86"/>
      <c r="C3" s="86"/>
      <c r="D3" s="86"/>
      <c r="E3" s="87"/>
      <c r="F3" s="88"/>
      <c r="G3" s="63"/>
    </row>
    <row r="4" spans="1:9" ht="27.75" customHeight="1" x14ac:dyDescent="0.2">
      <c r="A4" s="89" t="s">
        <v>0</v>
      </c>
      <c r="B4" s="90" t="s">
        <v>1</v>
      </c>
      <c r="C4" s="91"/>
      <c r="D4" s="91"/>
      <c r="E4" s="92"/>
      <c r="F4" s="82" t="s">
        <v>93</v>
      </c>
      <c r="G4" s="82" t="s">
        <v>94</v>
      </c>
    </row>
    <row r="5" spans="1:9" ht="61.5" customHeight="1" x14ac:dyDescent="0.2">
      <c r="A5" s="83"/>
      <c r="B5" s="16" t="s">
        <v>4</v>
      </c>
      <c r="C5" s="17" t="s">
        <v>38</v>
      </c>
      <c r="D5" s="17" t="s">
        <v>5</v>
      </c>
      <c r="E5" s="17" t="s">
        <v>6</v>
      </c>
      <c r="F5" s="93"/>
      <c r="G5" s="83"/>
    </row>
    <row r="6" spans="1:9" x14ac:dyDescent="0.2">
      <c r="A6" s="37" t="s">
        <v>3</v>
      </c>
      <c r="B6" s="18" t="s">
        <v>7</v>
      </c>
      <c r="C6" s="18" t="s">
        <v>8</v>
      </c>
      <c r="D6" s="18"/>
      <c r="E6" s="18"/>
      <c r="F6" s="36">
        <f>F7+F12+F25+F29+F33</f>
        <v>21968253.379999995</v>
      </c>
      <c r="G6" s="36">
        <f>G7+G12+G25+G29+G33</f>
        <v>21939880.32</v>
      </c>
    </row>
    <row r="7" spans="1:9" ht="22.5" x14ac:dyDescent="0.2">
      <c r="A7" s="38" t="s">
        <v>9</v>
      </c>
      <c r="B7" s="19" t="s">
        <v>7</v>
      </c>
      <c r="C7" s="19" t="s">
        <v>10</v>
      </c>
      <c r="D7" s="19"/>
      <c r="E7" s="19"/>
      <c r="F7" s="20">
        <f>F8</f>
        <v>3560387.22</v>
      </c>
      <c r="G7" s="20">
        <f>G8</f>
        <v>3560387.22</v>
      </c>
      <c r="H7" s="5"/>
    </row>
    <row r="8" spans="1:9" x14ac:dyDescent="0.2">
      <c r="A8" s="33" t="s">
        <v>167</v>
      </c>
      <c r="B8" s="21" t="s">
        <v>7</v>
      </c>
      <c r="C8" s="21" t="s">
        <v>10</v>
      </c>
      <c r="D8" s="21" t="s">
        <v>107</v>
      </c>
      <c r="E8" s="21"/>
      <c r="F8" s="22">
        <f>F9</f>
        <v>3560387.22</v>
      </c>
      <c r="G8" s="22">
        <f>G9</f>
        <v>3560387.22</v>
      </c>
    </row>
    <row r="9" spans="1:9" x14ac:dyDescent="0.2">
      <c r="A9" s="29" t="s">
        <v>11</v>
      </c>
      <c r="B9" s="21" t="s">
        <v>7</v>
      </c>
      <c r="C9" s="21" t="s">
        <v>10</v>
      </c>
      <c r="D9" s="21" t="s">
        <v>108</v>
      </c>
      <c r="E9" s="21"/>
      <c r="F9" s="22">
        <f>F10+F11</f>
        <v>3560387.22</v>
      </c>
      <c r="G9" s="22">
        <f>G10+G11</f>
        <v>3560387.22</v>
      </c>
    </row>
    <row r="10" spans="1:9" x14ac:dyDescent="0.2">
      <c r="A10" s="29" t="s">
        <v>169</v>
      </c>
      <c r="B10" s="21" t="s">
        <v>7</v>
      </c>
      <c r="C10" s="21" t="s">
        <v>10</v>
      </c>
      <c r="D10" s="21" t="s">
        <v>108</v>
      </c>
      <c r="E10" s="21" t="s">
        <v>33</v>
      </c>
      <c r="F10" s="22">
        <v>2947317.18</v>
      </c>
      <c r="G10" s="22">
        <v>2947317.18</v>
      </c>
    </row>
    <row r="11" spans="1:9" ht="22.5" customHeight="1" x14ac:dyDescent="0.2">
      <c r="A11" s="29" t="s">
        <v>96</v>
      </c>
      <c r="B11" s="21" t="s">
        <v>7</v>
      </c>
      <c r="C11" s="21" t="s">
        <v>10</v>
      </c>
      <c r="D11" s="21" t="s">
        <v>108</v>
      </c>
      <c r="E11" s="21" t="s">
        <v>95</v>
      </c>
      <c r="F11" s="22">
        <v>613070.04</v>
      </c>
      <c r="G11" s="22">
        <v>613070.04</v>
      </c>
    </row>
    <row r="12" spans="1:9" x14ac:dyDescent="0.2">
      <c r="A12" s="26" t="s">
        <v>89</v>
      </c>
      <c r="B12" s="23" t="s">
        <v>7</v>
      </c>
      <c r="C12" s="23" t="s">
        <v>14</v>
      </c>
      <c r="D12" s="21"/>
      <c r="E12" s="23"/>
      <c r="F12" s="61">
        <f>F13</f>
        <v>17661735.079999998</v>
      </c>
      <c r="G12" s="61">
        <f>G13</f>
        <v>17646395.16</v>
      </c>
      <c r="H12" s="5"/>
    </row>
    <row r="13" spans="1:9" x14ac:dyDescent="0.2">
      <c r="A13" s="33" t="s">
        <v>167</v>
      </c>
      <c r="B13" s="23" t="s">
        <v>7</v>
      </c>
      <c r="C13" s="23" t="s">
        <v>14</v>
      </c>
      <c r="D13" s="21" t="s">
        <v>107</v>
      </c>
      <c r="E13" s="23"/>
      <c r="F13" s="80">
        <f>F14+F21</f>
        <v>17661735.079999998</v>
      </c>
      <c r="G13" s="80">
        <f>G14+G21</f>
        <v>17646395.16</v>
      </c>
      <c r="H13" s="5"/>
    </row>
    <row r="14" spans="1:9" ht="19.5" customHeight="1" x14ac:dyDescent="0.2">
      <c r="A14" s="33" t="s">
        <v>67</v>
      </c>
      <c r="B14" s="19" t="s">
        <v>13</v>
      </c>
      <c r="C14" s="19" t="s">
        <v>14</v>
      </c>
      <c r="D14" s="21" t="s">
        <v>109</v>
      </c>
      <c r="E14" s="19"/>
      <c r="F14" s="81">
        <f>F15+F16+F17+F18+F19+F20</f>
        <v>17502733.649999999</v>
      </c>
      <c r="G14" s="81">
        <f>G15+G16+G17+G18+G19+G20</f>
        <v>17487393.73</v>
      </c>
      <c r="H14" s="5"/>
    </row>
    <row r="15" spans="1:9" x14ac:dyDescent="0.2">
      <c r="A15" s="29" t="s">
        <v>169</v>
      </c>
      <c r="B15" s="21" t="s">
        <v>7</v>
      </c>
      <c r="C15" s="21" t="s">
        <v>14</v>
      </c>
      <c r="D15" s="21" t="s">
        <v>109</v>
      </c>
      <c r="E15" s="21" t="s">
        <v>33</v>
      </c>
      <c r="F15" s="22">
        <v>7369730.71</v>
      </c>
      <c r="G15" s="22">
        <v>7369730.71</v>
      </c>
    </row>
    <row r="16" spans="1:9" ht="27" customHeight="1" x14ac:dyDescent="0.2">
      <c r="A16" s="29" t="s">
        <v>34</v>
      </c>
      <c r="B16" s="21" t="s">
        <v>7</v>
      </c>
      <c r="C16" s="21" t="s">
        <v>14</v>
      </c>
      <c r="D16" s="21" t="s">
        <v>109</v>
      </c>
      <c r="E16" s="21" t="s">
        <v>162</v>
      </c>
      <c r="F16" s="22">
        <v>4090803.91</v>
      </c>
      <c r="G16" s="22">
        <v>4090803.91</v>
      </c>
      <c r="H16" s="21"/>
    </row>
    <row r="17" spans="1:17" ht="22.5" customHeight="1" x14ac:dyDescent="0.2">
      <c r="A17" s="29" t="s">
        <v>96</v>
      </c>
      <c r="B17" s="21" t="s">
        <v>7</v>
      </c>
      <c r="C17" s="21" t="s">
        <v>14</v>
      </c>
      <c r="D17" s="21" t="s">
        <v>109</v>
      </c>
      <c r="E17" s="21" t="s">
        <v>95</v>
      </c>
      <c r="F17" s="22">
        <v>2594498.96</v>
      </c>
      <c r="G17" s="22">
        <v>2594498.96</v>
      </c>
    </row>
    <row r="18" spans="1:17" s="12" customFormat="1" ht="12.75" customHeight="1" x14ac:dyDescent="0.2">
      <c r="A18" s="39" t="s">
        <v>92</v>
      </c>
      <c r="B18" s="24" t="s">
        <v>7</v>
      </c>
      <c r="C18" s="24" t="s">
        <v>14</v>
      </c>
      <c r="D18" s="24" t="s">
        <v>109</v>
      </c>
      <c r="E18" s="24" t="s">
        <v>51</v>
      </c>
      <c r="F18" s="25">
        <v>519127.86</v>
      </c>
      <c r="G18" s="25">
        <v>515127.86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1" customFormat="1" ht="22.5" x14ac:dyDescent="0.2">
      <c r="A19" s="29" t="s">
        <v>36</v>
      </c>
      <c r="B19" s="23" t="s">
        <v>7</v>
      </c>
      <c r="C19" s="23" t="s">
        <v>14</v>
      </c>
      <c r="D19" s="21" t="s">
        <v>109</v>
      </c>
      <c r="E19" s="23" t="s">
        <v>35</v>
      </c>
      <c r="F19" s="22">
        <v>2715510.47</v>
      </c>
      <c r="G19" s="22">
        <v>2711983.61</v>
      </c>
    </row>
    <row r="20" spans="1:17" s="1" customFormat="1" ht="16.5" customHeight="1" x14ac:dyDescent="0.2">
      <c r="A20" s="40" t="s">
        <v>154</v>
      </c>
      <c r="B20" s="23" t="s">
        <v>7</v>
      </c>
      <c r="C20" s="23" t="s">
        <v>14</v>
      </c>
      <c r="D20" s="21" t="s">
        <v>109</v>
      </c>
      <c r="E20" s="23" t="s">
        <v>155</v>
      </c>
      <c r="F20" s="22">
        <v>213061.74</v>
      </c>
      <c r="G20" s="22">
        <v>205248.68</v>
      </c>
    </row>
    <row r="21" spans="1:17" s="1" customFormat="1" ht="16.5" customHeight="1" x14ac:dyDescent="0.2">
      <c r="A21" s="72" t="s">
        <v>170</v>
      </c>
      <c r="B21" s="23" t="s">
        <v>7</v>
      </c>
      <c r="C21" s="23" t="s">
        <v>14</v>
      </c>
      <c r="D21" s="21" t="s">
        <v>109</v>
      </c>
      <c r="E21" s="23"/>
      <c r="F21" s="74">
        <f>F22+F23+F24</f>
        <v>159001.43</v>
      </c>
      <c r="G21" s="74">
        <f>G22+G23+G24</f>
        <v>159001.43</v>
      </c>
    </row>
    <row r="22" spans="1:17" s="1" customFormat="1" ht="15" customHeight="1" x14ac:dyDescent="0.2">
      <c r="A22" s="73" t="s">
        <v>40</v>
      </c>
      <c r="B22" s="23" t="s">
        <v>7</v>
      </c>
      <c r="C22" s="23" t="s">
        <v>14</v>
      </c>
      <c r="D22" s="21" t="s">
        <v>109</v>
      </c>
      <c r="E22" s="21" t="s">
        <v>37</v>
      </c>
      <c r="F22" s="22">
        <v>88099</v>
      </c>
      <c r="G22" s="22">
        <v>88099</v>
      </c>
    </row>
    <row r="23" spans="1:17" s="1" customFormat="1" ht="14.25" customHeight="1" x14ac:dyDescent="0.2">
      <c r="A23" s="73" t="s">
        <v>110</v>
      </c>
      <c r="B23" s="23" t="s">
        <v>7</v>
      </c>
      <c r="C23" s="23" t="s">
        <v>14</v>
      </c>
      <c r="D23" s="21" t="s">
        <v>109</v>
      </c>
      <c r="E23" s="21" t="s">
        <v>39</v>
      </c>
      <c r="F23" s="22">
        <v>70146</v>
      </c>
      <c r="G23" s="22">
        <v>70146</v>
      </c>
    </row>
    <row r="24" spans="1:17" s="1" customFormat="1" x14ac:dyDescent="0.2">
      <c r="A24" s="73" t="s">
        <v>101</v>
      </c>
      <c r="B24" s="23" t="s">
        <v>7</v>
      </c>
      <c r="C24" s="23" t="s">
        <v>14</v>
      </c>
      <c r="D24" s="21" t="s">
        <v>109</v>
      </c>
      <c r="E24" s="21" t="s">
        <v>99</v>
      </c>
      <c r="F24" s="22">
        <v>756.43</v>
      </c>
      <c r="G24" s="22">
        <v>756.43</v>
      </c>
    </row>
    <row r="25" spans="1:17" s="1" customFormat="1" hidden="1" x14ac:dyDescent="0.2">
      <c r="A25" s="42" t="s">
        <v>48</v>
      </c>
      <c r="B25" s="19" t="s">
        <v>7</v>
      </c>
      <c r="C25" s="19" t="s">
        <v>18</v>
      </c>
      <c r="D25" s="21"/>
      <c r="E25" s="19"/>
      <c r="F25" s="20">
        <f t="shared" ref="F25:G27" si="0">F26</f>
        <v>0</v>
      </c>
      <c r="G25" s="20">
        <f t="shared" si="0"/>
        <v>0</v>
      </c>
    </row>
    <row r="26" spans="1:17" s="1" customFormat="1" hidden="1" x14ac:dyDescent="0.2">
      <c r="A26" s="30" t="s">
        <v>64</v>
      </c>
      <c r="B26" s="19" t="s">
        <v>7</v>
      </c>
      <c r="C26" s="19" t="s">
        <v>18</v>
      </c>
      <c r="D26" s="21" t="s">
        <v>107</v>
      </c>
      <c r="E26" s="19"/>
      <c r="F26" s="60">
        <f t="shared" si="0"/>
        <v>0</v>
      </c>
      <c r="G26" s="60">
        <f t="shared" si="0"/>
        <v>0</v>
      </c>
    </row>
    <row r="27" spans="1:17" s="1" customFormat="1" ht="18.75" hidden="1" customHeight="1" x14ac:dyDescent="0.2">
      <c r="A27" s="40" t="s">
        <v>105</v>
      </c>
      <c r="B27" s="21" t="s">
        <v>7</v>
      </c>
      <c r="C27" s="21" t="s">
        <v>18</v>
      </c>
      <c r="D27" s="21" t="s">
        <v>156</v>
      </c>
      <c r="E27" s="21"/>
      <c r="F27" s="22">
        <f t="shared" si="0"/>
        <v>0</v>
      </c>
      <c r="G27" s="22">
        <f t="shared" si="0"/>
        <v>0</v>
      </c>
    </row>
    <row r="28" spans="1:17" s="1" customFormat="1" hidden="1" x14ac:dyDescent="0.2">
      <c r="A28" s="29" t="s">
        <v>106</v>
      </c>
      <c r="B28" s="21" t="s">
        <v>7</v>
      </c>
      <c r="C28" s="21" t="s">
        <v>18</v>
      </c>
      <c r="D28" s="21" t="s">
        <v>156</v>
      </c>
      <c r="E28" s="21" t="s">
        <v>104</v>
      </c>
      <c r="F28" s="22">
        <v>0</v>
      </c>
      <c r="G28" s="22">
        <v>0</v>
      </c>
    </row>
    <row r="29" spans="1:17" hidden="1" x14ac:dyDescent="0.2">
      <c r="A29" s="43" t="s">
        <v>75</v>
      </c>
      <c r="B29" s="19" t="s">
        <v>7</v>
      </c>
      <c r="C29" s="19" t="s">
        <v>22</v>
      </c>
      <c r="D29" s="21"/>
      <c r="E29" s="19"/>
      <c r="F29" s="20">
        <f>F30</f>
        <v>0</v>
      </c>
      <c r="G29" s="20">
        <v>0</v>
      </c>
    </row>
    <row r="30" spans="1:17" hidden="1" x14ac:dyDescent="0.2">
      <c r="A30" s="30" t="s">
        <v>64</v>
      </c>
      <c r="B30" s="21" t="s">
        <v>7</v>
      </c>
      <c r="C30" s="21" t="s">
        <v>22</v>
      </c>
      <c r="D30" s="21" t="s">
        <v>107</v>
      </c>
      <c r="E30" s="19"/>
      <c r="F30" s="60">
        <f>F31</f>
        <v>0</v>
      </c>
      <c r="G30" s="60">
        <v>0</v>
      </c>
    </row>
    <row r="31" spans="1:17" hidden="1" x14ac:dyDescent="0.2">
      <c r="A31" s="29" t="s">
        <v>31</v>
      </c>
      <c r="B31" s="21" t="s">
        <v>7</v>
      </c>
      <c r="C31" s="21" t="s">
        <v>22</v>
      </c>
      <c r="D31" s="21" t="s">
        <v>111</v>
      </c>
      <c r="E31" s="21"/>
      <c r="F31" s="22">
        <f>F32</f>
        <v>0</v>
      </c>
      <c r="G31" s="22">
        <v>0</v>
      </c>
    </row>
    <row r="32" spans="1:17" hidden="1" x14ac:dyDescent="0.2">
      <c r="A32" s="26" t="s">
        <v>74</v>
      </c>
      <c r="B32" s="21" t="s">
        <v>7</v>
      </c>
      <c r="C32" s="21" t="s">
        <v>22</v>
      </c>
      <c r="D32" s="21" t="s">
        <v>111</v>
      </c>
      <c r="E32" s="21" t="s">
        <v>73</v>
      </c>
      <c r="F32" s="22">
        <v>0</v>
      </c>
      <c r="G32" s="22">
        <v>0</v>
      </c>
    </row>
    <row r="33" spans="1:7" x14ac:dyDescent="0.2">
      <c r="A33" s="43" t="s">
        <v>16</v>
      </c>
      <c r="B33" s="19" t="s">
        <v>7</v>
      </c>
      <c r="C33" s="19" t="s">
        <v>25</v>
      </c>
      <c r="D33" s="21"/>
      <c r="E33" s="19"/>
      <c r="F33" s="27">
        <f>F34+F40</f>
        <v>746131.08</v>
      </c>
      <c r="G33" s="27">
        <f>G34+G40</f>
        <v>733097.94</v>
      </c>
    </row>
    <row r="34" spans="1:7" ht="15.75" customHeight="1" x14ac:dyDescent="0.2">
      <c r="A34" s="28" t="s">
        <v>167</v>
      </c>
      <c r="B34" s="19" t="s">
        <v>7</v>
      </c>
      <c r="C34" s="19" t="s">
        <v>25</v>
      </c>
      <c r="D34" s="21" t="s">
        <v>107</v>
      </c>
      <c r="E34" s="19"/>
      <c r="F34" s="59">
        <f>F35+F37</f>
        <v>1739</v>
      </c>
      <c r="G34" s="59">
        <f>G36+G39</f>
        <v>1739</v>
      </c>
    </row>
    <row r="35" spans="1:7" ht="33.75" customHeight="1" x14ac:dyDescent="0.2">
      <c r="A35" s="39" t="s">
        <v>72</v>
      </c>
      <c r="B35" s="44" t="s">
        <v>7</v>
      </c>
      <c r="C35" s="44" t="s">
        <v>25</v>
      </c>
      <c r="D35" s="24" t="s">
        <v>112</v>
      </c>
      <c r="E35" s="19"/>
      <c r="F35" s="59">
        <f>F36</f>
        <v>0</v>
      </c>
      <c r="G35" s="59">
        <f>G36</f>
        <v>0</v>
      </c>
    </row>
    <row r="36" spans="1:7" ht="13.5" customHeight="1" x14ac:dyDescent="0.2">
      <c r="A36" s="39" t="s">
        <v>71</v>
      </c>
      <c r="B36" s="44" t="s">
        <v>7</v>
      </c>
      <c r="C36" s="44" t="s">
        <v>25</v>
      </c>
      <c r="D36" s="24" t="s">
        <v>112</v>
      </c>
      <c r="E36" s="19" t="s">
        <v>52</v>
      </c>
      <c r="F36" s="22">
        <v>0</v>
      </c>
      <c r="G36" s="22">
        <v>0</v>
      </c>
    </row>
    <row r="37" spans="1:7" ht="24.75" customHeight="1" x14ac:dyDescent="0.2">
      <c r="A37" s="39" t="s">
        <v>57</v>
      </c>
      <c r="B37" s="24" t="s">
        <v>7</v>
      </c>
      <c r="C37" s="24" t="s">
        <v>25</v>
      </c>
      <c r="D37" s="24" t="s">
        <v>113</v>
      </c>
      <c r="E37" s="24"/>
      <c r="F37" s="25">
        <f>F38+F39</f>
        <v>1739</v>
      </c>
      <c r="G37" s="25">
        <f>G38+G39</f>
        <v>1739</v>
      </c>
    </row>
    <row r="38" spans="1:7" ht="24" hidden="1" customHeight="1" x14ac:dyDescent="0.2">
      <c r="A38" s="39" t="s">
        <v>43</v>
      </c>
      <c r="B38" s="24" t="s">
        <v>7</v>
      </c>
      <c r="C38" s="24" t="s">
        <v>25</v>
      </c>
      <c r="D38" s="24" t="s">
        <v>113</v>
      </c>
      <c r="E38" s="24" t="s">
        <v>42</v>
      </c>
      <c r="F38" s="25"/>
      <c r="G38" s="25"/>
    </row>
    <row r="39" spans="1:7" ht="22.5" x14ac:dyDescent="0.2">
      <c r="A39" s="39" t="s">
        <v>36</v>
      </c>
      <c r="B39" s="24" t="s">
        <v>7</v>
      </c>
      <c r="C39" s="24" t="s">
        <v>25</v>
      </c>
      <c r="D39" s="24" t="s">
        <v>113</v>
      </c>
      <c r="E39" s="24" t="s">
        <v>35</v>
      </c>
      <c r="F39" s="25">
        <v>1739</v>
      </c>
      <c r="G39" s="25">
        <v>1739</v>
      </c>
    </row>
    <row r="40" spans="1:7" ht="14.25" customHeight="1" x14ac:dyDescent="0.2">
      <c r="A40" s="39" t="s">
        <v>65</v>
      </c>
      <c r="B40" s="44" t="s">
        <v>7</v>
      </c>
      <c r="C40" s="44" t="s">
        <v>25</v>
      </c>
      <c r="D40" s="24" t="s">
        <v>109</v>
      </c>
      <c r="E40" s="19"/>
      <c r="F40" s="25">
        <f>F41+F42</f>
        <v>744392.08</v>
      </c>
      <c r="G40" s="25">
        <f>G41+G42</f>
        <v>731358.94</v>
      </c>
    </row>
    <row r="41" spans="1:7" ht="23.25" customHeight="1" x14ac:dyDescent="0.2">
      <c r="A41" s="39" t="s">
        <v>36</v>
      </c>
      <c r="B41" s="44" t="s">
        <v>7</v>
      </c>
      <c r="C41" s="44" t="s">
        <v>25</v>
      </c>
      <c r="D41" s="24" t="s">
        <v>109</v>
      </c>
      <c r="E41" s="19" t="s">
        <v>35</v>
      </c>
      <c r="F41" s="22">
        <v>641499.72</v>
      </c>
      <c r="G41" s="22">
        <v>639499.72</v>
      </c>
    </row>
    <row r="42" spans="1:7" ht="21" customHeight="1" x14ac:dyDescent="0.2">
      <c r="A42" s="67" t="s">
        <v>154</v>
      </c>
      <c r="B42" s="44" t="s">
        <v>7</v>
      </c>
      <c r="C42" s="44" t="s">
        <v>25</v>
      </c>
      <c r="D42" s="24" t="s">
        <v>109</v>
      </c>
      <c r="E42" s="19" t="s">
        <v>155</v>
      </c>
      <c r="F42" s="25">
        <v>102892.36</v>
      </c>
      <c r="G42" s="25">
        <v>91859.22</v>
      </c>
    </row>
    <row r="43" spans="1:7" ht="14.25" customHeight="1" x14ac:dyDescent="0.2">
      <c r="A43" s="28" t="s">
        <v>26</v>
      </c>
      <c r="B43" s="46" t="s">
        <v>10</v>
      </c>
      <c r="C43" s="46" t="s">
        <v>8</v>
      </c>
      <c r="D43" s="24"/>
      <c r="E43" s="18"/>
      <c r="F43" s="36">
        <f>F44</f>
        <v>329428</v>
      </c>
      <c r="G43" s="36">
        <f>G44</f>
        <v>329428</v>
      </c>
    </row>
    <row r="44" spans="1:7" ht="12.75" customHeight="1" x14ac:dyDescent="0.2">
      <c r="A44" s="47" t="s">
        <v>27</v>
      </c>
      <c r="B44" s="44" t="s">
        <v>10</v>
      </c>
      <c r="C44" s="44" t="s">
        <v>12</v>
      </c>
      <c r="D44" s="24"/>
      <c r="E44" s="19"/>
      <c r="F44" s="79">
        <f>F46</f>
        <v>329428</v>
      </c>
      <c r="G44" s="79">
        <f>G46</f>
        <v>329428</v>
      </c>
    </row>
    <row r="45" spans="1:7" ht="17.25" customHeight="1" x14ac:dyDescent="0.2">
      <c r="A45" s="48" t="s">
        <v>167</v>
      </c>
      <c r="B45" s="24" t="s">
        <v>10</v>
      </c>
      <c r="C45" s="24" t="s">
        <v>12</v>
      </c>
      <c r="D45" s="24" t="s">
        <v>107</v>
      </c>
      <c r="E45" s="21"/>
      <c r="F45" s="60">
        <f>F46</f>
        <v>329428</v>
      </c>
      <c r="G45" s="60">
        <f>G46</f>
        <v>329428</v>
      </c>
    </row>
    <row r="46" spans="1:7" ht="22.5" x14ac:dyDescent="0.2">
      <c r="A46" s="39" t="s">
        <v>24</v>
      </c>
      <c r="B46" s="24" t="s">
        <v>10</v>
      </c>
      <c r="C46" s="24" t="s">
        <v>12</v>
      </c>
      <c r="D46" s="24" t="s">
        <v>114</v>
      </c>
      <c r="E46" s="21"/>
      <c r="F46" s="22">
        <f>F47+F49+F48</f>
        <v>329428</v>
      </c>
      <c r="G46" s="22">
        <f>G47+G49+G48</f>
        <v>329428</v>
      </c>
    </row>
    <row r="47" spans="1:7" x14ac:dyDescent="0.2">
      <c r="A47" s="39" t="s">
        <v>169</v>
      </c>
      <c r="B47" s="24" t="s">
        <v>10</v>
      </c>
      <c r="C47" s="24" t="s">
        <v>12</v>
      </c>
      <c r="D47" s="24" t="s">
        <v>114</v>
      </c>
      <c r="E47" s="21" t="s">
        <v>33</v>
      </c>
      <c r="F47" s="22">
        <v>258372.12</v>
      </c>
      <c r="G47" s="22">
        <v>258372.12</v>
      </c>
    </row>
    <row r="48" spans="1:7" ht="22.5" customHeight="1" x14ac:dyDescent="0.2">
      <c r="A48" s="29" t="s">
        <v>96</v>
      </c>
      <c r="B48" s="24" t="s">
        <v>10</v>
      </c>
      <c r="C48" s="24" t="s">
        <v>12</v>
      </c>
      <c r="D48" s="24" t="s">
        <v>114</v>
      </c>
      <c r="E48" s="21" t="s">
        <v>95</v>
      </c>
      <c r="F48" s="22">
        <v>70055.88</v>
      </c>
      <c r="G48" s="22">
        <v>70055.88</v>
      </c>
    </row>
    <row r="49" spans="1:9" ht="15.75" customHeight="1" x14ac:dyDescent="0.2">
      <c r="A49" s="39" t="s">
        <v>36</v>
      </c>
      <c r="B49" s="24" t="s">
        <v>10</v>
      </c>
      <c r="C49" s="24" t="s">
        <v>12</v>
      </c>
      <c r="D49" s="24" t="s">
        <v>114</v>
      </c>
      <c r="E49" s="21" t="s">
        <v>35</v>
      </c>
      <c r="F49" s="22">
        <v>1000</v>
      </c>
      <c r="G49" s="22">
        <v>1000</v>
      </c>
    </row>
    <row r="50" spans="1:9" ht="19.5" customHeight="1" x14ac:dyDescent="0.2">
      <c r="A50" s="28" t="s">
        <v>77</v>
      </c>
      <c r="B50" s="46" t="s">
        <v>12</v>
      </c>
      <c r="C50" s="46" t="s">
        <v>8</v>
      </c>
      <c r="D50" s="46"/>
      <c r="E50" s="18"/>
      <c r="F50" s="36">
        <f>F51</f>
        <v>352897</v>
      </c>
      <c r="G50" s="36">
        <f>G51</f>
        <v>352897</v>
      </c>
      <c r="H50" s="5"/>
    </row>
    <row r="51" spans="1:9" x14ac:dyDescent="0.2">
      <c r="A51" s="39" t="s">
        <v>171</v>
      </c>
      <c r="B51" s="44" t="s">
        <v>12</v>
      </c>
      <c r="C51" s="44" t="s">
        <v>19</v>
      </c>
      <c r="D51" s="24"/>
      <c r="E51" s="19"/>
      <c r="F51" s="32">
        <f>F52</f>
        <v>352897</v>
      </c>
      <c r="G51" s="32">
        <f>G52</f>
        <v>352897</v>
      </c>
      <c r="H51" s="5"/>
    </row>
    <row r="52" spans="1:9" x14ac:dyDescent="0.2">
      <c r="A52" s="39" t="s">
        <v>167</v>
      </c>
      <c r="B52" s="44" t="s">
        <v>12</v>
      </c>
      <c r="C52" s="44" t="s">
        <v>19</v>
      </c>
      <c r="D52" s="24" t="s">
        <v>107</v>
      </c>
      <c r="E52" s="19"/>
      <c r="F52" s="32">
        <f>F53+F55</f>
        <v>352897</v>
      </c>
      <c r="G52" s="32">
        <f>G53+G55</f>
        <v>352897</v>
      </c>
      <c r="H52" s="5"/>
    </row>
    <row r="53" spans="1:9" ht="29.25" hidden="1" customHeight="1" x14ac:dyDescent="0.2">
      <c r="A53" s="39" t="s">
        <v>63</v>
      </c>
      <c r="B53" s="24" t="s">
        <v>12</v>
      </c>
      <c r="C53" s="24" t="s">
        <v>19</v>
      </c>
      <c r="D53" s="24" t="s">
        <v>115</v>
      </c>
      <c r="E53" s="24"/>
      <c r="F53" s="25">
        <f>F54</f>
        <v>0</v>
      </c>
      <c r="G53" s="25">
        <f>G54</f>
        <v>0</v>
      </c>
      <c r="H53" s="24"/>
    </row>
    <row r="54" spans="1:9" ht="24" hidden="1" customHeight="1" x14ac:dyDescent="0.2">
      <c r="A54" s="39" t="s">
        <v>36</v>
      </c>
      <c r="B54" s="24" t="s">
        <v>12</v>
      </c>
      <c r="C54" s="24" t="s">
        <v>19</v>
      </c>
      <c r="D54" s="24" t="s">
        <v>115</v>
      </c>
      <c r="E54" s="24" t="s">
        <v>35</v>
      </c>
      <c r="F54" s="25">
        <v>0</v>
      </c>
      <c r="G54" s="25">
        <v>0</v>
      </c>
    </row>
    <row r="55" spans="1:9" ht="24" customHeight="1" x14ac:dyDescent="0.2">
      <c r="A55" s="73" t="s">
        <v>78</v>
      </c>
      <c r="B55" s="24" t="s">
        <v>12</v>
      </c>
      <c r="C55" s="24" t="s">
        <v>19</v>
      </c>
      <c r="D55" s="24" t="s">
        <v>116</v>
      </c>
      <c r="E55" s="24"/>
      <c r="F55" s="25">
        <f>F56</f>
        <v>352897</v>
      </c>
      <c r="G55" s="25">
        <f>G56</f>
        <v>352897</v>
      </c>
    </row>
    <row r="56" spans="1:9" ht="24" customHeight="1" x14ac:dyDescent="0.2">
      <c r="A56" s="73" t="s">
        <v>120</v>
      </c>
      <c r="B56" s="24" t="s">
        <v>12</v>
      </c>
      <c r="C56" s="24" t="s">
        <v>19</v>
      </c>
      <c r="D56" s="24" t="s">
        <v>116</v>
      </c>
      <c r="E56" s="24" t="s">
        <v>35</v>
      </c>
      <c r="F56" s="25">
        <v>352897</v>
      </c>
      <c r="G56" s="25">
        <v>352897</v>
      </c>
    </row>
    <row r="57" spans="1:9" hidden="1" x14ac:dyDescent="0.2">
      <c r="A57" s="49" t="s">
        <v>47</v>
      </c>
      <c r="B57" s="44" t="s">
        <v>12</v>
      </c>
      <c r="C57" s="44" t="s">
        <v>21</v>
      </c>
      <c r="D57" s="24"/>
      <c r="E57" s="19"/>
      <c r="F57" s="20">
        <f>F58</f>
        <v>0</v>
      </c>
      <c r="G57" s="20">
        <f>G58</f>
        <v>0</v>
      </c>
    </row>
    <row r="58" spans="1:9" hidden="1" x14ac:dyDescent="0.2">
      <c r="A58" s="50" t="s">
        <v>69</v>
      </c>
      <c r="B58" s="24" t="s">
        <v>12</v>
      </c>
      <c r="C58" s="24" t="s">
        <v>21</v>
      </c>
      <c r="D58" s="24" t="s">
        <v>107</v>
      </c>
      <c r="E58" s="21"/>
      <c r="F58" s="22">
        <f>F59+F62</f>
        <v>0</v>
      </c>
      <c r="G58" s="22">
        <f>G59+G62</f>
        <v>0</v>
      </c>
    </row>
    <row r="59" spans="1:9" hidden="1" x14ac:dyDescent="0.2">
      <c r="A59" s="48" t="s">
        <v>78</v>
      </c>
      <c r="B59" s="24" t="s">
        <v>12</v>
      </c>
      <c r="C59" s="24" t="s">
        <v>21</v>
      </c>
      <c r="D59" s="24" t="s">
        <v>116</v>
      </c>
      <c r="E59" s="21"/>
      <c r="F59" s="22">
        <f>F60</f>
        <v>0</v>
      </c>
      <c r="G59" s="22">
        <f>G60</f>
        <v>0</v>
      </c>
    </row>
    <row r="60" spans="1:9" ht="22.5" hidden="1" x14ac:dyDescent="0.2">
      <c r="A60" s="39" t="s">
        <v>36</v>
      </c>
      <c r="B60" s="24" t="s">
        <v>12</v>
      </c>
      <c r="C60" s="24" t="s">
        <v>21</v>
      </c>
      <c r="D60" s="24" t="s">
        <v>116</v>
      </c>
      <c r="E60" s="21" t="s">
        <v>35</v>
      </c>
      <c r="F60" s="22">
        <v>0</v>
      </c>
      <c r="G60" s="22">
        <v>0</v>
      </c>
    </row>
    <row r="61" spans="1:9" ht="19.5" hidden="1" customHeight="1" x14ac:dyDescent="0.2">
      <c r="A61" s="50"/>
      <c r="B61" s="24"/>
      <c r="C61" s="24"/>
      <c r="D61" s="24"/>
      <c r="E61" s="21"/>
      <c r="F61" s="22"/>
      <c r="G61" s="22"/>
    </row>
    <row r="62" spans="1:9" ht="27" hidden="1" customHeight="1" x14ac:dyDescent="0.2">
      <c r="A62" s="48" t="s">
        <v>76</v>
      </c>
      <c r="B62" s="24" t="s">
        <v>12</v>
      </c>
      <c r="C62" s="24" t="s">
        <v>21</v>
      </c>
      <c r="D62" s="24" t="s">
        <v>117</v>
      </c>
      <c r="E62" s="21"/>
      <c r="F62" s="22">
        <f>F63</f>
        <v>0</v>
      </c>
      <c r="G62" s="22">
        <f>G63</f>
        <v>0</v>
      </c>
    </row>
    <row r="63" spans="1:9" ht="22.5" hidden="1" x14ac:dyDescent="0.2">
      <c r="A63" s="39" t="s">
        <v>36</v>
      </c>
      <c r="B63" s="24" t="s">
        <v>12</v>
      </c>
      <c r="C63" s="24" t="s">
        <v>21</v>
      </c>
      <c r="D63" s="24" t="s">
        <v>117</v>
      </c>
      <c r="E63" s="21" t="s">
        <v>35</v>
      </c>
      <c r="F63" s="22">
        <v>0</v>
      </c>
      <c r="G63" s="22">
        <v>0</v>
      </c>
      <c r="I63" s="10"/>
    </row>
    <row r="64" spans="1:9" ht="18" customHeight="1" x14ac:dyDescent="0.2">
      <c r="A64" s="28" t="s">
        <v>17</v>
      </c>
      <c r="B64" s="46" t="s">
        <v>14</v>
      </c>
      <c r="C64" s="46" t="s">
        <v>8</v>
      </c>
      <c r="D64" s="24"/>
      <c r="E64" s="18"/>
      <c r="F64" s="36">
        <f>F65+F74</f>
        <v>7957567.25</v>
      </c>
      <c r="G64" s="36">
        <f>G65+G74</f>
        <v>7957567.25</v>
      </c>
      <c r="I64" s="10"/>
    </row>
    <row r="65" spans="1:9" s="1" customFormat="1" ht="17.25" customHeight="1" x14ac:dyDescent="0.2">
      <c r="A65" s="49" t="s">
        <v>32</v>
      </c>
      <c r="B65" s="44" t="s">
        <v>14</v>
      </c>
      <c r="C65" s="44" t="s">
        <v>19</v>
      </c>
      <c r="D65" s="24"/>
      <c r="E65" s="34"/>
      <c r="F65" s="79">
        <f>+F66</f>
        <v>7789567.25</v>
      </c>
      <c r="G65" s="79">
        <f>+G66</f>
        <v>7789567.25</v>
      </c>
    </row>
    <row r="66" spans="1:9" ht="18" customHeight="1" x14ac:dyDescent="0.2">
      <c r="A66" s="28" t="s">
        <v>168</v>
      </c>
      <c r="B66" s="24" t="s">
        <v>14</v>
      </c>
      <c r="C66" s="24" t="s">
        <v>19</v>
      </c>
      <c r="D66" s="24" t="s">
        <v>107</v>
      </c>
      <c r="E66" s="18"/>
      <c r="F66" s="31">
        <f>F67+F70</f>
        <v>7789567.25</v>
      </c>
      <c r="G66" s="31">
        <f>G67+G70</f>
        <v>7789567.25</v>
      </c>
      <c r="I66" s="10"/>
    </row>
    <row r="67" spans="1:9" s="1" customFormat="1" ht="40.5" customHeight="1" x14ac:dyDescent="0.2">
      <c r="A67" s="39" t="s">
        <v>58</v>
      </c>
      <c r="B67" s="24" t="s">
        <v>14</v>
      </c>
      <c r="C67" s="24" t="s">
        <v>19</v>
      </c>
      <c r="D67" s="24" t="s">
        <v>118</v>
      </c>
      <c r="E67" s="23"/>
      <c r="F67" s="22">
        <f>F68+F69</f>
        <v>6379017.79</v>
      </c>
      <c r="G67" s="22">
        <f>G69</f>
        <v>6379017.79</v>
      </c>
    </row>
    <row r="68" spans="1:9" s="1" customFormat="1" ht="26.25" hidden="1" customHeight="1" x14ac:dyDescent="0.2">
      <c r="A68" s="39" t="s">
        <v>43</v>
      </c>
      <c r="B68" s="24" t="s">
        <v>14</v>
      </c>
      <c r="C68" s="24" t="s">
        <v>19</v>
      </c>
      <c r="D68" s="24" t="s">
        <v>118</v>
      </c>
      <c r="E68" s="23" t="s">
        <v>42</v>
      </c>
      <c r="F68" s="22">
        <v>0</v>
      </c>
      <c r="G68" s="22">
        <v>0</v>
      </c>
    </row>
    <row r="69" spans="1:9" s="1" customFormat="1" ht="21.75" customHeight="1" x14ac:dyDescent="0.2">
      <c r="A69" s="39" t="s">
        <v>36</v>
      </c>
      <c r="B69" s="24" t="s">
        <v>14</v>
      </c>
      <c r="C69" s="24" t="s">
        <v>19</v>
      </c>
      <c r="D69" s="24" t="s">
        <v>118</v>
      </c>
      <c r="E69" s="23" t="s">
        <v>35</v>
      </c>
      <c r="F69" s="22">
        <v>6379017.79</v>
      </c>
      <c r="G69" s="22">
        <v>6379017.79</v>
      </c>
    </row>
    <row r="70" spans="1:9" s="1" customFormat="1" ht="25.5" customHeight="1" x14ac:dyDescent="0.2">
      <c r="A70" s="39" t="s">
        <v>172</v>
      </c>
      <c r="B70" s="24" t="s">
        <v>14</v>
      </c>
      <c r="C70" s="24" t="s">
        <v>19</v>
      </c>
      <c r="D70" s="24" t="s">
        <v>119</v>
      </c>
      <c r="E70" s="23"/>
      <c r="F70" s="22">
        <f>F71+F72+F73</f>
        <v>1410549.46</v>
      </c>
      <c r="G70" s="22">
        <f>G71+G72+G73</f>
        <v>1410549.46</v>
      </c>
    </row>
    <row r="71" spans="1:9" s="1" customFormat="1" ht="22.5" x14ac:dyDescent="0.2">
      <c r="A71" s="39" t="s">
        <v>36</v>
      </c>
      <c r="B71" s="24" t="s">
        <v>14</v>
      </c>
      <c r="C71" s="24" t="s">
        <v>19</v>
      </c>
      <c r="D71" s="24" t="s">
        <v>119</v>
      </c>
      <c r="E71" s="23" t="s">
        <v>35</v>
      </c>
      <c r="F71" s="22">
        <v>1410549.46</v>
      </c>
      <c r="G71" s="22">
        <v>1410549.46</v>
      </c>
    </row>
    <row r="72" spans="1:9" s="1" customFormat="1" hidden="1" x14ac:dyDescent="0.2">
      <c r="A72" s="39" t="s">
        <v>152</v>
      </c>
      <c r="B72" s="24" t="s">
        <v>29</v>
      </c>
      <c r="C72" s="24" t="s">
        <v>19</v>
      </c>
      <c r="D72" s="24" t="s">
        <v>119</v>
      </c>
      <c r="E72" s="23" t="s">
        <v>153</v>
      </c>
      <c r="F72" s="22">
        <f>F73</f>
        <v>0</v>
      </c>
      <c r="G72" s="22">
        <f>G73</f>
        <v>0</v>
      </c>
    </row>
    <row r="73" spans="1:9" s="1" customFormat="1" ht="22.5" hidden="1" x14ac:dyDescent="0.2">
      <c r="A73" s="39" t="s">
        <v>150</v>
      </c>
      <c r="B73" s="24" t="s">
        <v>29</v>
      </c>
      <c r="C73" s="24" t="s">
        <v>19</v>
      </c>
      <c r="D73" s="24" t="s">
        <v>119</v>
      </c>
      <c r="E73" s="23" t="s">
        <v>151</v>
      </c>
      <c r="F73" s="22">
        <v>0</v>
      </c>
      <c r="G73" s="22">
        <v>0</v>
      </c>
    </row>
    <row r="74" spans="1:9" s="1" customFormat="1" x14ac:dyDescent="0.2">
      <c r="A74" s="39" t="s">
        <v>55</v>
      </c>
      <c r="B74" s="24" t="s">
        <v>14</v>
      </c>
      <c r="C74" s="24" t="s">
        <v>54</v>
      </c>
      <c r="D74" s="24"/>
      <c r="E74" s="23"/>
      <c r="F74" s="61">
        <f>F75</f>
        <v>168000</v>
      </c>
      <c r="G74" s="61">
        <f>G75</f>
        <v>168000</v>
      </c>
    </row>
    <row r="75" spans="1:9" s="1" customFormat="1" x14ac:dyDescent="0.2">
      <c r="A75" s="50" t="s">
        <v>168</v>
      </c>
      <c r="B75" s="24" t="s">
        <v>14</v>
      </c>
      <c r="C75" s="24" t="s">
        <v>54</v>
      </c>
      <c r="D75" s="24" t="s">
        <v>107</v>
      </c>
      <c r="E75" s="23"/>
      <c r="F75" s="31">
        <f>F76+F79</f>
        <v>168000</v>
      </c>
      <c r="G75" s="31">
        <f>G76+G79</f>
        <v>168000</v>
      </c>
    </row>
    <row r="76" spans="1:9" s="1" customFormat="1" ht="15.75" customHeight="1" x14ac:dyDescent="0.2">
      <c r="A76" s="39" t="s">
        <v>56</v>
      </c>
      <c r="B76" s="24" t="s">
        <v>14</v>
      </c>
      <c r="C76" s="24" t="s">
        <v>54</v>
      </c>
      <c r="D76" s="24" t="s">
        <v>121</v>
      </c>
      <c r="E76" s="23"/>
      <c r="F76" s="22">
        <f>F77</f>
        <v>168000</v>
      </c>
      <c r="G76" s="22">
        <f>G77</f>
        <v>168000</v>
      </c>
    </row>
    <row r="77" spans="1:9" s="1" customFormat="1" ht="22.5" x14ac:dyDescent="0.2">
      <c r="A77" s="39" t="s">
        <v>36</v>
      </c>
      <c r="B77" s="24" t="s">
        <v>14</v>
      </c>
      <c r="C77" s="24" t="s">
        <v>54</v>
      </c>
      <c r="D77" s="24" t="s">
        <v>121</v>
      </c>
      <c r="E77" s="23" t="s">
        <v>35</v>
      </c>
      <c r="F77" s="22">
        <v>168000</v>
      </c>
      <c r="G77" s="22">
        <v>168000</v>
      </c>
    </row>
    <row r="78" spans="1:9" s="1" customFormat="1" ht="12.75" hidden="1" customHeight="1" x14ac:dyDescent="0.2">
      <c r="A78" s="39" t="s">
        <v>41</v>
      </c>
      <c r="B78" s="24" t="s">
        <v>14</v>
      </c>
      <c r="C78" s="24" t="s">
        <v>54</v>
      </c>
      <c r="D78" s="24" t="s">
        <v>82</v>
      </c>
      <c r="E78" s="23" t="s">
        <v>39</v>
      </c>
      <c r="F78" s="22"/>
      <c r="G78" s="22"/>
    </row>
    <row r="79" spans="1:9" s="1" customFormat="1" ht="21" x14ac:dyDescent="0.2">
      <c r="A79" s="45" t="s">
        <v>83</v>
      </c>
      <c r="B79" s="24" t="s">
        <v>14</v>
      </c>
      <c r="C79" s="24" t="s">
        <v>54</v>
      </c>
      <c r="D79" s="24" t="s">
        <v>122</v>
      </c>
      <c r="E79" s="23"/>
      <c r="F79" s="22">
        <f>F80</f>
        <v>0</v>
      </c>
      <c r="G79" s="22">
        <f>G80</f>
        <v>0</v>
      </c>
    </row>
    <row r="80" spans="1:9" s="1" customFormat="1" ht="22.5" x14ac:dyDescent="0.2">
      <c r="A80" s="39" t="s">
        <v>36</v>
      </c>
      <c r="B80" s="24" t="s">
        <v>14</v>
      </c>
      <c r="C80" s="24" t="s">
        <v>54</v>
      </c>
      <c r="D80" s="24" t="s">
        <v>122</v>
      </c>
      <c r="E80" s="23" t="s">
        <v>35</v>
      </c>
      <c r="F80" s="22">
        <v>0</v>
      </c>
      <c r="G80" s="22">
        <v>0</v>
      </c>
    </row>
    <row r="81" spans="1:9" s="2" customFormat="1" ht="16.5" customHeight="1" x14ac:dyDescent="0.2">
      <c r="A81" s="28" t="s">
        <v>23</v>
      </c>
      <c r="B81" s="46" t="s">
        <v>15</v>
      </c>
      <c r="C81" s="46" t="s">
        <v>8</v>
      </c>
      <c r="D81" s="24"/>
      <c r="E81" s="18"/>
      <c r="F81" s="31">
        <f>F92+F104+F130</f>
        <v>5994043.4199999999</v>
      </c>
      <c r="G81" s="31">
        <f>G82+G92+G104+G130</f>
        <v>5983426</v>
      </c>
      <c r="H81" s="9"/>
      <c r="I81" s="11"/>
    </row>
    <row r="82" spans="1:9" s="2" customFormat="1" hidden="1" x14ac:dyDescent="0.2">
      <c r="A82" s="47" t="s">
        <v>30</v>
      </c>
      <c r="B82" s="44" t="s">
        <v>15</v>
      </c>
      <c r="C82" s="44" t="s">
        <v>7</v>
      </c>
      <c r="D82" s="24"/>
      <c r="E82" s="19"/>
      <c r="F82" s="35">
        <f>F88+F84</f>
        <v>0</v>
      </c>
      <c r="G82" s="35">
        <f>G88+G84</f>
        <v>0</v>
      </c>
      <c r="H82" s="9"/>
    </row>
    <row r="83" spans="1:9" s="2" customFormat="1" hidden="1" x14ac:dyDescent="0.2">
      <c r="A83" s="28" t="s">
        <v>68</v>
      </c>
      <c r="B83" s="24" t="s">
        <v>15</v>
      </c>
      <c r="C83" s="24" t="s">
        <v>7</v>
      </c>
      <c r="D83" s="24" t="s">
        <v>107</v>
      </c>
      <c r="E83" s="19"/>
      <c r="F83" s="60">
        <f>F84</f>
        <v>0</v>
      </c>
      <c r="G83" s="60">
        <f>G84</f>
        <v>0</v>
      </c>
      <c r="H83" s="9"/>
    </row>
    <row r="84" spans="1:9" s="2" customFormat="1" ht="56.25" hidden="1" x14ac:dyDescent="0.2">
      <c r="A84" s="39" t="s">
        <v>59</v>
      </c>
      <c r="B84" s="24" t="s">
        <v>15</v>
      </c>
      <c r="C84" s="24" t="s">
        <v>7</v>
      </c>
      <c r="D84" s="24" t="s">
        <v>123</v>
      </c>
      <c r="E84" s="23"/>
      <c r="F84" s="22"/>
      <c r="G84" s="22"/>
      <c r="H84" s="9"/>
    </row>
    <row r="85" spans="1:9" s="2" customFormat="1" ht="22.5" hidden="1" x14ac:dyDescent="0.2">
      <c r="A85" s="39" t="s">
        <v>43</v>
      </c>
      <c r="B85" s="24" t="s">
        <v>15</v>
      </c>
      <c r="C85" s="24" t="s">
        <v>7</v>
      </c>
      <c r="D85" s="24" t="s">
        <v>123</v>
      </c>
      <c r="E85" s="23" t="s">
        <v>42</v>
      </c>
      <c r="F85" s="22">
        <v>0</v>
      </c>
      <c r="G85" s="22">
        <v>0</v>
      </c>
      <c r="H85" s="9"/>
    </row>
    <row r="86" spans="1:9" s="2" customFormat="1" ht="22.5" hidden="1" x14ac:dyDescent="0.2">
      <c r="A86" s="39" t="s">
        <v>36</v>
      </c>
      <c r="B86" s="24" t="s">
        <v>15</v>
      </c>
      <c r="C86" s="24" t="s">
        <v>7</v>
      </c>
      <c r="D86" s="24" t="s">
        <v>123</v>
      </c>
      <c r="E86" s="23" t="s">
        <v>35</v>
      </c>
      <c r="F86" s="22">
        <v>0</v>
      </c>
      <c r="G86" s="22">
        <v>0</v>
      </c>
      <c r="H86" s="9"/>
    </row>
    <row r="87" spans="1:9" s="2" customFormat="1" hidden="1" x14ac:dyDescent="0.2">
      <c r="A87" s="51" t="s">
        <v>69</v>
      </c>
      <c r="B87" s="24" t="s">
        <v>15</v>
      </c>
      <c r="C87" s="24" t="s">
        <v>7</v>
      </c>
      <c r="D87" s="24" t="s">
        <v>107</v>
      </c>
      <c r="E87" s="23"/>
      <c r="F87" s="22">
        <f>F88</f>
        <v>0</v>
      </c>
      <c r="G87" s="22">
        <f>G89</f>
        <v>0</v>
      </c>
      <c r="H87" s="9"/>
    </row>
    <row r="88" spans="1:9" s="2" customFormat="1" hidden="1" x14ac:dyDescent="0.2">
      <c r="A88" s="39" t="s">
        <v>85</v>
      </c>
      <c r="B88" s="24" t="s">
        <v>15</v>
      </c>
      <c r="C88" s="24" t="s">
        <v>7</v>
      </c>
      <c r="D88" s="24" t="s">
        <v>124</v>
      </c>
      <c r="E88" s="21"/>
      <c r="F88" s="22">
        <f>F89</f>
        <v>0</v>
      </c>
      <c r="G88" s="22">
        <f>G89</f>
        <v>0</v>
      </c>
      <c r="H88" s="9"/>
    </row>
    <row r="89" spans="1:9" s="2" customFormat="1" ht="22.5" hidden="1" x14ac:dyDescent="0.2">
      <c r="A89" s="39" t="s">
        <v>36</v>
      </c>
      <c r="B89" s="24" t="s">
        <v>15</v>
      </c>
      <c r="C89" s="24" t="s">
        <v>7</v>
      </c>
      <c r="D89" s="24" t="s">
        <v>124</v>
      </c>
      <c r="E89" s="21" t="s">
        <v>35</v>
      </c>
      <c r="F89" s="22">
        <v>0</v>
      </c>
      <c r="G89" s="22">
        <v>0</v>
      </c>
      <c r="H89" s="9"/>
    </row>
    <row r="90" spans="1:9" s="2" customFormat="1" ht="81" hidden="1" customHeight="1" x14ac:dyDescent="0.2">
      <c r="A90" s="65" t="s">
        <v>145</v>
      </c>
      <c r="B90" s="24" t="s">
        <v>15</v>
      </c>
      <c r="C90" s="24" t="s">
        <v>7</v>
      </c>
      <c r="D90" s="24" t="s">
        <v>147</v>
      </c>
      <c r="E90" s="21"/>
      <c r="F90" s="22">
        <f>F91</f>
        <v>0</v>
      </c>
      <c r="G90" s="22">
        <f>G91</f>
        <v>0</v>
      </c>
      <c r="H90" s="9"/>
    </row>
    <row r="91" spans="1:9" s="2" customFormat="1" ht="36.75" hidden="1" customHeight="1" x14ac:dyDescent="0.2">
      <c r="A91" s="65" t="s">
        <v>146</v>
      </c>
      <c r="B91" s="24" t="s">
        <v>15</v>
      </c>
      <c r="C91" s="24" t="s">
        <v>7</v>
      </c>
      <c r="D91" s="24" t="s">
        <v>147</v>
      </c>
      <c r="E91" s="21" t="s">
        <v>148</v>
      </c>
      <c r="F91" s="22"/>
      <c r="G91" s="22"/>
      <c r="H91" s="9"/>
    </row>
    <row r="92" spans="1:9" s="2" customFormat="1" ht="35.25" customHeight="1" x14ac:dyDescent="0.2">
      <c r="A92" s="52" t="s">
        <v>49</v>
      </c>
      <c r="B92" s="44" t="s">
        <v>15</v>
      </c>
      <c r="C92" s="44" t="s">
        <v>10</v>
      </c>
      <c r="D92" s="24"/>
      <c r="E92" s="34"/>
      <c r="F92" s="36">
        <f>F95</f>
        <v>102000</v>
      </c>
      <c r="G92" s="36">
        <f>G95</f>
        <v>102000</v>
      </c>
      <c r="H92" s="9"/>
    </row>
    <row r="93" spans="1:9" s="2" customFormat="1" ht="24" hidden="1" customHeight="1" x14ac:dyDescent="0.2">
      <c r="A93" s="52" t="s">
        <v>70</v>
      </c>
      <c r="B93" s="44" t="s">
        <v>15</v>
      </c>
      <c r="C93" s="44" t="s">
        <v>10</v>
      </c>
      <c r="D93" s="24" t="s">
        <v>125</v>
      </c>
      <c r="E93" s="34"/>
      <c r="F93" s="62">
        <f>F94</f>
        <v>0</v>
      </c>
      <c r="G93" s="62">
        <v>0</v>
      </c>
    </row>
    <row r="94" spans="1:9" s="2" customFormat="1" ht="24" hidden="1" customHeight="1" x14ac:dyDescent="0.2">
      <c r="A94" s="39" t="s">
        <v>43</v>
      </c>
      <c r="B94" s="44" t="s">
        <v>15</v>
      </c>
      <c r="C94" s="44" t="s">
        <v>10</v>
      </c>
      <c r="D94" s="24" t="s">
        <v>125</v>
      </c>
      <c r="E94" s="34" t="s">
        <v>42</v>
      </c>
      <c r="F94" s="62">
        <v>0</v>
      </c>
      <c r="G94" s="62">
        <v>0</v>
      </c>
    </row>
    <row r="95" spans="1:9" s="2" customFormat="1" ht="23.25" customHeight="1" x14ac:dyDescent="0.2">
      <c r="A95" s="28" t="s">
        <v>168</v>
      </c>
      <c r="B95" s="24" t="s">
        <v>15</v>
      </c>
      <c r="C95" s="24" t="s">
        <v>10</v>
      </c>
      <c r="D95" s="24" t="s">
        <v>107</v>
      </c>
      <c r="E95" s="34"/>
      <c r="F95" s="62">
        <f>F96+F102</f>
        <v>102000</v>
      </c>
      <c r="G95" s="62">
        <f>G96+G102</f>
        <v>102000</v>
      </c>
    </row>
    <row r="96" spans="1:9" s="2" customFormat="1" ht="31.5" customHeight="1" x14ac:dyDescent="0.2">
      <c r="A96" s="39" t="s">
        <v>60</v>
      </c>
      <c r="B96" s="24" t="s">
        <v>15</v>
      </c>
      <c r="C96" s="24" t="s">
        <v>10</v>
      </c>
      <c r="D96" s="24" t="s">
        <v>126</v>
      </c>
      <c r="E96" s="23"/>
      <c r="F96" s="22">
        <f>F97+F98</f>
        <v>90000</v>
      </c>
      <c r="G96" s="22">
        <f>G98</f>
        <v>90000</v>
      </c>
    </row>
    <row r="97" spans="1:7" s="2" customFormat="1" ht="22.5" x14ac:dyDescent="0.2">
      <c r="A97" s="39" t="s">
        <v>43</v>
      </c>
      <c r="B97" s="24" t="s">
        <v>15</v>
      </c>
      <c r="C97" s="24" t="s">
        <v>10</v>
      </c>
      <c r="D97" s="24" t="s">
        <v>126</v>
      </c>
      <c r="E97" s="23" t="s">
        <v>42</v>
      </c>
      <c r="F97" s="22">
        <v>0</v>
      </c>
      <c r="G97" s="22">
        <v>0</v>
      </c>
    </row>
    <row r="98" spans="1:7" s="2" customFormat="1" ht="22.5" x14ac:dyDescent="0.2">
      <c r="A98" s="39" t="s">
        <v>36</v>
      </c>
      <c r="B98" s="24" t="s">
        <v>15</v>
      </c>
      <c r="C98" s="24" t="s">
        <v>10</v>
      </c>
      <c r="D98" s="24" t="s">
        <v>126</v>
      </c>
      <c r="E98" s="23" t="s">
        <v>35</v>
      </c>
      <c r="F98" s="22">
        <v>90000</v>
      </c>
      <c r="G98" s="22">
        <v>90000</v>
      </c>
    </row>
    <row r="99" spans="1:7" s="2" customFormat="1" ht="33.75" hidden="1" x14ac:dyDescent="0.2">
      <c r="A99" s="48" t="s">
        <v>70</v>
      </c>
      <c r="B99" s="24" t="s">
        <v>15</v>
      </c>
      <c r="C99" s="24" t="s">
        <v>10</v>
      </c>
      <c r="D99" s="24" t="s">
        <v>125</v>
      </c>
      <c r="E99" s="23"/>
      <c r="F99" s="22">
        <f>F100+F101</f>
        <v>0</v>
      </c>
      <c r="G99" s="22">
        <f>G100+G101</f>
        <v>0</v>
      </c>
    </row>
    <row r="100" spans="1:7" s="2" customFormat="1" ht="41.25" hidden="1" customHeight="1" x14ac:dyDescent="0.2">
      <c r="A100" s="39" t="s">
        <v>36</v>
      </c>
      <c r="B100" s="24" t="s">
        <v>15</v>
      </c>
      <c r="C100" s="24" t="s">
        <v>10</v>
      </c>
      <c r="D100" s="24" t="s">
        <v>125</v>
      </c>
      <c r="E100" s="23" t="s">
        <v>35</v>
      </c>
      <c r="F100" s="22">
        <v>0</v>
      </c>
      <c r="G100" s="22">
        <v>0</v>
      </c>
    </row>
    <row r="101" spans="1:7" s="2" customFormat="1" ht="24" hidden="1" customHeight="1" x14ac:dyDescent="0.2">
      <c r="A101" s="39" t="s">
        <v>98</v>
      </c>
      <c r="B101" s="24" t="s">
        <v>15</v>
      </c>
      <c r="C101" s="24" t="s">
        <v>10</v>
      </c>
      <c r="D101" s="24" t="s">
        <v>125</v>
      </c>
      <c r="E101" s="23" t="s">
        <v>97</v>
      </c>
      <c r="F101" s="22">
        <v>0</v>
      </c>
      <c r="G101" s="22">
        <v>0</v>
      </c>
    </row>
    <row r="102" spans="1:7" s="2" customFormat="1" ht="24" customHeight="1" x14ac:dyDescent="0.2">
      <c r="A102" s="65" t="s">
        <v>70</v>
      </c>
      <c r="B102" s="24" t="s">
        <v>15</v>
      </c>
      <c r="C102" s="24" t="s">
        <v>10</v>
      </c>
      <c r="D102" s="24" t="s">
        <v>127</v>
      </c>
      <c r="E102" s="23"/>
      <c r="F102" s="22">
        <f>F103</f>
        <v>12000</v>
      </c>
      <c r="G102" s="22">
        <f>G103</f>
        <v>12000</v>
      </c>
    </row>
    <row r="103" spans="1:7" s="2" customFormat="1" ht="20.25" customHeight="1" x14ac:dyDescent="0.2">
      <c r="A103" s="65" t="s">
        <v>120</v>
      </c>
      <c r="B103" s="24" t="s">
        <v>15</v>
      </c>
      <c r="C103" s="24" t="s">
        <v>10</v>
      </c>
      <c r="D103" s="24" t="s">
        <v>127</v>
      </c>
      <c r="E103" s="23" t="s">
        <v>35</v>
      </c>
      <c r="F103" s="22">
        <v>12000</v>
      </c>
      <c r="G103" s="22">
        <v>12000</v>
      </c>
    </row>
    <row r="104" spans="1:7" s="2" customFormat="1" ht="16.5" customHeight="1" x14ac:dyDescent="0.2">
      <c r="A104" s="64" t="s">
        <v>45</v>
      </c>
      <c r="B104" s="24" t="s">
        <v>15</v>
      </c>
      <c r="C104" s="24" t="s">
        <v>12</v>
      </c>
      <c r="D104" s="24"/>
      <c r="E104" s="23"/>
      <c r="F104" s="61">
        <f>F108+F105</f>
        <v>5788356.1500000004</v>
      </c>
      <c r="G104" s="61">
        <f>G108+G105</f>
        <v>5777738.7300000004</v>
      </c>
    </row>
    <row r="105" spans="1:7" s="2" customFormat="1" ht="16.5" hidden="1" customHeight="1" x14ac:dyDescent="0.2">
      <c r="A105" s="53" t="s">
        <v>102</v>
      </c>
      <c r="B105" s="24" t="s">
        <v>15</v>
      </c>
      <c r="C105" s="24" t="s">
        <v>12</v>
      </c>
      <c r="D105" s="24" t="s">
        <v>128</v>
      </c>
      <c r="E105" s="23"/>
      <c r="F105" s="25">
        <f>F106+F107</f>
        <v>0</v>
      </c>
      <c r="G105" s="25">
        <f>G106+G107</f>
        <v>0</v>
      </c>
    </row>
    <row r="106" spans="1:7" s="2" customFormat="1" ht="16.5" hidden="1" customHeight="1" x14ac:dyDescent="0.2">
      <c r="A106" s="39" t="s">
        <v>43</v>
      </c>
      <c r="B106" s="24" t="s">
        <v>15</v>
      </c>
      <c r="C106" s="24" t="s">
        <v>12</v>
      </c>
      <c r="D106" s="24" t="s">
        <v>128</v>
      </c>
      <c r="E106" s="23" t="s">
        <v>42</v>
      </c>
      <c r="F106" s="25">
        <v>0</v>
      </c>
      <c r="G106" s="25">
        <v>0</v>
      </c>
    </row>
    <row r="107" spans="1:7" s="2" customFormat="1" ht="16.5" hidden="1" customHeight="1" x14ac:dyDescent="0.2">
      <c r="A107" s="39" t="s">
        <v>36</v>
      </c>
      <c r="B107" s="24" t="s">
        <v>15</v>
      </c>
      <c r="C107" s="24" t="s">
        <v>12</v>
      </c>
      <c r="D107" s="24" t="s">
        <v>128</v>
      </c>
      <c r="E107" s="23" t="s">
        <v>35</v>
      </c>
      <c r="F107" s="25">
        <v>0</v>
      </c>
      <c r="G107" s="25">
        <v>0</v>
      </c>
    </row>
    <row r="108" spans="1:7" s="2" customFormat="1" ht="16.5" customHeight="1" x14ac:dyDescent="0.2">
      <c r="A108" s="28" t="s">
        <v>168</v>
      </c>
      <c r="B108" s="24" t="s">
        <v>15</v>
      </c>
      <c r="C108" s="24" t="s">
        <v>12</v>
      </c>
      <c r="D108" s="24" t="s">
        <v>107</v>
      </c>
      <c r="E108" s="34"/>
      <c r="F108" s="60">
        <f>F109+F115+F120+F124</f>
        <v>5788356.1500000004</v>
      </c>
      <c r="G108" s="60">
        <f>G109+G115+G120+G124</f>
        <v>5777738.7300000004</v>
      </c>
    </row>
    <row r="109" spans="1:7" s="2" customFormat="1" ht="24" customHeight="1" x14ac:dyDescent="0.2">
      <c r="A109" s="39" t="s">
        <v>61</v>
      </c>
      <c r="B109" s="24" t="s">
        <v>15</v>
      </c>
      <c r="C109" s="24" t="s">
        <v>12</v>
      </c>
      <c r="D109" s="24" t="s">
        <v>129</v>
      </c>
      <c r="E109" s="24"/>
      <c r="F109" s="25">
        <f>F110+F111</f>
        <v>768749.65</v>
      </c>
      <c r="G109" s="25">
        <f>G111</f>
        <v>768749.65</v>
      </c>
    </row>
    <row r="110" spans="1:7" s="2" customFormat="1" ht="3" hidden="1" customHeight="1" x14ac:dyDescent="0.2">
      <c r="A110" s="39" t="s">
        <v>43</v>
      </c>
      <c r="B110" s="24" t="s">
        <v>15</v>
      </c>
      <c r="C110" s="24" t="s">
        <v>12</v>
      </c>
      <c r="D110" s="24" t="s">
        <v>129</v>
      </c>
      <c r="E110" s="24" t="s">
        <v>42</v>
      </c>
      <c r="F110" s="25"/>
      <c r="G110" s="25"/>
    </row>
    <row r="111" spans="1:7" s="2" customFormat="1" ht="22.5" x14ac:dyDescent="0.2">
      <c r="A111" s="39" t="s">
        <v>36</v>
      </c>
      <c r="B111" s="24" t="s">
        <v>15</v>
      </c>
      <c r="C111" s="24" t="s">
        <v>12</v>
      </c>
      <c r="D111" s="24" t="s">
        <v>129</v>
      </c>
      <c r="E111" s="24" t="s">
        <v>35</v>
      </c>
      <c r="F111" s="25">
        <v>768749.65</v>
      </c>
      <c r="G111" s="25">
        <v>768749.65</v>
      </c>
    </row>
    <row r="112" spans="1:7" s="2" customFormat="1" ht="22.5" hidden="1" x14ac:dyDescent="0.2">
      <c r="A112" s="39" t="s">
        <v>62</v>
      </c>
      <c r="B112" s="24" t="s">
        <v>15</v>
      </c>
      <c r="C112" s="24" t="s">
        <v>12</v>
      </c>
      <c r="D112" s="24" t="s">
        <v>130</v>
      </c>
      <c r="E112" s="24"/>
      <c r="F112" s="25">
        <f>F113+F114</f>
        <v>0</v>
      </c>
      <c r="G112" s="25">
        <f>G113+G114</f>
        <v>0</v>
      </c>
    </row>
    <row r="113" spans="1:7" s="2" customFormat="1" ht="22.5" hidden="1" x14ac:dyDescent="0.2">
      <c r="A113" s="39" t="s">
        <v>43</v>
      </c>
      <c r="B113" s="24" t="s">
        <v>15</v>
      </c>
      <c r="C113" s="24" t="s">
        <v>12</v>
      </c>
      <c r="D113" s="24" t="s">
        <v>130</v>
      </c>
      <c r="E113" s="24" t="s">
        <v>42</v>
      </c>
      <c r="F113" s="25"/>
      <c r="G113" s="25"/>
    </row>
    <row r="114" spans="1:7" s="2" customFormat="1" ht="22.5" hidden="1" x14ac:dyDescent="0.2">
      <c r="A114" s="39" t="s">
        <v>36</v>
      </c>
      <c r="B114" s="24" t="s">
        <v>15</v>
      </c>
      <c r="C114" s="24" t="s">
        <v>12</v>
      </c>
      <c r="D114" s="24" t="s">
        <v>130</v>
      </c>
      <c r="E114" s="24" t="s">
        <v>35</v>
      </c>
      <c r="F114" s="25">
        <v>0</v>
      </c>
      <c r="G114" s="25">
        <v>0</v>
      </c>
    </row>
    <row r="115" spans="1:7" s="2" customFormat="1" ht="16.5" customHeight="1" x14ac:dyDescent="0.2">
      <c r="A115" s="53" t="s">
        <v>46</v>
      </c>
      <c r="B115" s="24" t="s">
        <v>15</v>
      </c>
      <c r="C115" s="24" t="s">
        <v>12</v>
      </c>
      <c r="D115" s="24" t="s">
        <v>131</v>
      </c>
      <c r="E115" s="23"/>
      <c r="F115" s="22">
        <f>F116+F117+F118</f>
        <v>3032656.35</v>
      </c>
      <c r="G115" s="22">
        <f>G116+G117+G118</f>
        <v>3022038.93</v>
      </c>
    </row>
    <row r="116" spans="1:7" s="2" customFormat="1" ht="16.5" customHeight="1" x14ac:dyDescent="0.2">
      <c r="A116" s="39" t="s">
        <v>36</v>
      </c>
      <c r="B116" s="24" t="s">
        <v>15</v>
      </c>
      <c r="C116" s="24" t="s">
        <v>12</v>
      </c>
      <c r="D116" s="24" t="s">
        <v>131</v>
      </c>
      <c r="E116" s="23" t="s">
        <v>35</v>
      </c>
      <c r="F116" s="22">
        <v>1074142.33</v>
      </c>
      <c r="G116" s="22">
        <v>1064420.79</v>
      </c>
    </row>
    <row r="117" spans="1:7" s="2" customFormat="1" x14ac:dyDescent="0.2">
      <c r="A117" s="41" t="s">
        <v>154</v>
      </c>
      <c r="B117" s="24" t="s">
        <v>15</v>
      </c>
      <c r="C117" s="24" t="s">
        <v>12</v>
      </c>
      <c r="D117" s="24" t="s">
        <v>131</v>
      </c>
      <c r="E117" s="23" t="s">
        <v>155</v>
      </c>
      <c r="F117" s="22">
        <v>1958096.83</v>
      </c>
      <c r="G117" s="22">
        <v>1957200.95</v>
      </c>
    </row>
    <row r="118" spans="1:7" s="2" customFormat="1" x14ac:dyDescent="0.2">
      <c r="A118" s="72" t="s">
        <v>170</v>
      </c>
      <c r="B118" s="24" t="s">
        <v>15</v>
      </c>
      <c r="C118" s="24" t="s">
        <v>12</v>
      </c>
      <c r="D118" s="24" t="s">
        <v>131</v>
      </c>
      <c r="E118" s="23"/>
      <c r="F118" s="22">
        <f>F119</f>
        <v>417.19</v>
      </c>
      <c r="G118" s="22">
        <f>G119</f>
        <v>417.19</v>
      </c>
    </row>
    <row r="119" spans="1:7" s="2" customFormat="1" x14ac:dyDescent="0.2">
      <c r="A119" s="73" t="s">
        <v>101</v>
      </c>
      <c r="B119" s="24" t="s">
        <v>15</v>
      </c>
      <c r="C119" s="24" t="s">
        <v>12</v>
      </c>
      <c r="D119" s="24" t="s">
        <v>131</v>
      </c>
      <c r="E119" s="23" t="s">
        <v>99</v>
      </c>
      <c r="F119" s="22">
        <v>417.19</v>
      </c>
      <c r="G119" s="22">
        <v>417.19</v>
      </c>
    </row>
    <row r="120" spans="1:7" s="2" customFormat="1" x14ac:dyDescent="0.2">
      <c r="A120" s="54" t="s">
        <v>66</v>
      </c>
      <c r="B120" s="24" t="s">
        <v>15</v>
      </c>
      <c r="C120" s="24" t="s">
        <v>12</v>
      </c>
      <c r="D120" s="24" t="s">
        <v>132</v>
      </c>
      <c r="E120" s="23"/>
      <c r="F120" s="22">
        <f>F121</f>
        <v>353200</v>
      </c>
      <c r="G120" s="22">
        <f>G121</f>
        <v>353200</v>
      </c>
    </row>
    <row r="121" spans="1:7" s="2" customFormat="1" ht="16.5" customHeight="1" x14ac:dyDescent="0.2">
      <c r="A121" s="39" t="s">
        <v>36</v>
      </c>
      <c r="B121" s="24" t="s">
        <v>15</v>
      </c>
      <c r="C121" s="24" t="s">
        <v>12</v>
      </c>
      <c r="D121" s="24" t="s">
        <v>132</v>
      </c>
      <c r="E121" s="23" t="s">
        <v>35</v>
      </c>
      <c r="F121" s="22">
        <v>353200</v>
      </c>
      <c r="G121" s="22">
        <v>353200</v>
      </c>
    </row>
    <row r="122" spans="1:7" s="2" customFormat="1" ht="22.5" hidden="1" customHeight="1" x14ac:dyDescent="0.2">
      <c r="A122" s="39" t="s">
        <v>86</v>
      </c>
      <c r="B122" s="24" t="s">
        <v>15</v>
      </c>
      <c r="C122" s="24" t="s">
        <v>12</v>
      </c>
      <c r="D122" s="24" t="s">
        <v>133</v>
      </c>
      <c r="E122" s="23"/>
      <c r="F122" s="22">
        <f>F123</f>
        <v>0</v>
      </c>
      <c r="G122" s="22">
        <f>G123</f>
        <v>0</v>
      </c>
    </row>
    <row r="123" spans="1:7" s="2" customFormat="1" ht="18" hidden="1" customHeight="1" x14ac:dyDescent="0.2">
      <c r="A123" s="39" t="s">
        <v>36</v>
      </c>
      <c r="B123" s="24" t="s">
        <v>15</v>
      </c>
      <c r="C123" s="24" t="s">
        <v>12</v>
      </c>
      <c r="D123" s="24" t="s">
        <v>133</v>
      </c>
      <c r="E123" s="23" t="s">
        <v>35</v>
      </c>
      <c r="F123" s="22">
        <v>0</v>
      </c>
      <c r="G123" s="22">
        <v>0</v>
      </c>
    </row>
    <row r="124" spans="1:7" s="2" customFormat="1" ht="24.75" customHeight="1" x14ac:dyDescent="0.2">
      <c r="A124" s="39" t="s">
        <v>87</v>
      </c>
      <c r="B124" s="24" t="s">
        <v>15</v>
      </c>
      <c r="C124" s="24" t="s">
        <v>12</v>
      </c>
      <c r="D124" s="24" t="s">
        <v>134</v>
      </c>
      <c r="E124" s="23"/>
      <c r="F124" s="22">
        <f>F125</f>
        <v>1633750.15</v>
      </c>
      <c r="G124" s="22">
        <f>G125</f>
        <v>1633750.15</v>
      </c>
    </row>
    <row r="125" spans="1:7" s="2" customFormat="1" ht="15.75" customHeight="1" x14ac:dyDescent="0.2">
      <c r="A125" s="39" t="s">
        <v>36</v>
      </c>
      <c r="B125" s="24" t="s">
        <v>15</v>
      </c>
      <c r="C125" s="24" t="s">
        <v>12</v>
      </c>
      <c r="D125" s="24" t="s">
        <v>134</v>
      </c>
      <c r="E125" s="23" t="s">
        <v>35</v>
      </c>
      <c r="F125" s="22">
        <v>1633750.15</v>
      </c>
      <c r="G125" s="22">
        <v>1633750.15</v>
      </c>
    </row>
    <row r="126" spans="1:7" s="2" customFormat="1" ht="22.5" hidden="1" customHeight="1" x14ac:dyDescent="0.2">
      <c r="A126" s="68" t="s">
        <v>159</v>
      </c>
      <c r="B126" s="24" t="s">
        <v>15</v>
      </c>
      <c r="C126" s="24" t="s">
        <v>12</v>
      </c>
      <c r="D126" s="24" t="s">
        <v>134</v>
      </c>
      <c r="E126" s="23" t="s">
        <v>160</v>
      </c>
      <c r="F126" s="22">
        <f>F127</f>
        <v>0</v>
      </c>
      <c r="G126" s="22">
        <f>G127</f>
        <v>0</v>
      </c>
    </row>
    <row r="127" spans="1:7" s="2" customFormat="1" ht="22.5" hidden="1" customHeight="1" x14ac:dyDescent="0.2">
      <c r="A127" s="69" t="s">
        <v>158</v>
      </c>
      <c r="B127" s="24" t="s">
        <v>15</v>
      </c>
      <c r="C127" s="24" t="s">
        <v>12</v>
      </c>
      <c r="D127" s="24" t="s">
        <v>134</v>
      </c>
      <c r="E127" s="23" t="s">
        <v>151</v>
      </c>
      <c r="F127" s="22">
        <v>0</v>
      </c>
      <c r="G127" s="22">
        <v>0</v>
      </c>
    </row>
    <row r="128" spans="1:7" s="2" customFormat="1" ht="22.5" hidden="1" customHeight="1" x14ac:dyDescent="0.2">
      <c r="A128" s="53" t="s">
        <v>103</v>
      </c>
      <c r="B128" s="24" t="s">
        <v>15</v>
      </c>
      <c r="C128" s="24" t="s">
        <v>12</v>
      </c>
      <c r="D128" s="24" t="s">
        <v>135</v>
      </c>
      <c r="E128" s="23"/>
      <c r="F128" s="22">
        <v>0</v>
      </c>
      <c r="G128" s="22">
        <v>0</v>
      </c>
    </row>
    <row r="129" spans="1:7" s="2" customFormat="1" ht="22.5" hidden="1" customHeight="1" x14ac:dyDescent="0.2">
      <c r="A129" s="39" t="s">
        <v>43</v>
      </c>
      <c r="B129" s="24" t="s">
        <v>15</v>
      </c>
      <c r="C129" s="24" t="s">
        <v>12</v>
      </c>
      <c r="D129" s="24" t="s">
        <v>135</v>
      </c>
      <c r="E129" s="23" t="s">
        <v>35</v>
      </c>
      <c r="F129" s="22">
        <v>0</v>
      </c>
      <c r="G129" s="22">
        <v>0</v>
      </c>
    </row>
    <row r="130" spans="1:7" s="2" customFormat="1" ht="22.5" customHeight="1" x14ac:dyDescent="0.2">
      <c r="A130" s="55" t="s">
        <v>50</v>
      </c>
      <c r="B130" s="44" t="s">
        <v>15</v>
      </c>
      <c r="C130" s="44" t="s">
        <v>15</v>
      </c>
      <c r="D130" s="24"/>
      <c r="E130" s="34"/>
      <c r="F130" s="20">
        <f>F141</f>
        <v>103687.27</v>
      </c>
      <c r="G130" s="20">
        <f>G141</f>
        <v>103687.27</v>
      </c>
    </row>
    <row r="131" spans="1:7" s="2" customFormat="1" ht="32.25" hidden="1" customHeight="1" x14ac:dyDescent="0.2">
      <c r="A131" s="39" t="s">
        <v>60</v>
      </c>
      <c r="B131" s="44" t="s">
        <v>15</v>
      </c>
      <c r="C131" s="44" t="s">
        <v>15</v>
      </c>
      <c r="D131" s="24" t="s">
        <v>136</v>
      </c>
      <c r="E131" s="34"/>
      <c r="F131" s="60"/>
      <c r="G131" s="60"/>
    </row>
    <row r="132" spans="1:7" s="2" customFormat="1" ht="39" hidden="1" customHeight="1" x14ac:dyDescent="0.2">
      <c r="A132" s="39" t="s">
        <v>43</v>
      </c>
      <c r="B132" s="44" t="s">
        <v>15</v>
      </c>
      <c r="C132" s="44" t="s">
        <v>15</v>
      </c>
      <c r="D132" s="24" t="s">
        <v>136</v>
      </c>
      <c r="E132" s="34" t="s">
        <v>35</v>
      </c>
      <c r="F132" s="60">
        <v>0</v>
      </c>
      <c r="G132" s="60">
        <v>0</v>
      </c>
    </row>
    <row r="133" spans="1:7" s="2" customFormat="1" ht="18.75" hidden="1" customHeight="1" x14ac:dyDescent="0.2">
      <c r="A133" s="54" t="s">
        <v>91</v>
      </c>
      <c r="B133" s="44" t="s">
        <v>15</v>
      </c>
      <c r="C133" s="44" t="s">
        <v>15</v>
      </c>
      <c r="D133" s="24" t="s">
        <v>137</v>
      </c>
      <c r="E133" s="44"/>
      <c r="F133" s="60">
        <f>F134</f>
        <v>0</v>
      </c>
      <c r="G133" s="60">
        <v>0</v>
      </c>
    </row>
    <row r="134" spans="1:7" s="2" customFormat="1" ht="18.75" hidden="1" customHeight="1" x14ac:dyDescent="0.2">
      <c r="A134" s="54" t="s">
        <v>100</v>
      </c>
      <c r="B134" s="44" t="s">
        <v>15</v>
      </c>
      <c r="C134" s="44" t="s">
        <v>15</v>
      </c>
      <c r="D134" s="24" t="s">
        <v>137</v>
      </c>
      <c r="E134" s="44" t="s">
        <v>35</v>
      </c>
      <c r="F134" s="60">
        <v>0</v>
      </c>
      <c r="G134" s="60">
        <v>0</v>
      </c>
    </row>
    <row r="135" spans="1:7" s="2" customFormat="1" ht="21.75" hidden="1" customHeight="1" x14ac:dyDescent="0.2">
      <c r="A135" s="50" t="s">
        <v>79</v>
      </c>
      <c r="B135" s="24" t="s">
        <v>15</v>
      </c>
      <c r="C135" s="24" t="s">
        <v>15</v>
      </c>
      <c r="D135" s="24" t="s">
        <v>107</v>
      </c>
      <c r="E135" s="23"/>
      <c r="F135" s="22">
        <f>F139+F136</f>
        <v>0</v>
      </c>
      <c r="G135" s="22">
        <f>G139+G136</f>
        <v>0</v>
      </c>
    </row>
    <row r="136" spans="1:7" s="2" customFormat="1" hidden="1" x14ac:dyDescent="0.2">
      <c r="A136" s="48" t="s">
        <v>80</v>
      </c>
      <c r="B136" s="24" t="s">
        <v>15</v>
      </c>
      <c r="C136" s="24" t="s">
        <v>15</v>
      </c>
      <c r="D136" s="24" t="s">
        <v>138</v>
      </c>
      <c r="E136" s="23"/>
      <c r="F136" s="22">
        <f>F137</f>
        <v>0</v>
      </c>
      <c r="G136" s="22">
        <f>G137</f>
        <v>0</v>
      </c>
    </row>
    <row r="137" spans="1:7" s="2" customFormat="1" ht="22.5" hidden="1" x14ac:dyDescent="0.2">
      <c r="A137" s="54" t="s">
        <v>88</v>
      </c>
      <c r="B137" s="24" t="s">
        <v>15</v>
      </c>
      <c r="C137" s="24" t="s">
        <v>15</v>
      </c>
      <c r="D137" s="24" t="s">
        <v>138</v>
      </c>
      <c r="E137" s="23" t="s">
        <v>53</v>
      </c>
      <c r="F137" s="22">
        <v>0</v>
      </c>
      <c r="G137" s="22">
        <v>0</v>
      </c>
    </row>
    <row r="138" spans="1:7" s="2" customFormat="1" ht="22.5" hidden="1" x14ac:dyDescent="0.2">
      <c r="A138" s="39" t="s">
        <v>43</v>
      </c>
      <c r="B138" s="24" t="s">
        <v>15</v>
      </c>
      <c r="C138" s="24" t="s">
        <v>15</v>
      </c>
      <c r="D138" s="24" t="s">
        <v>138</v>
      </c>
      <c r="E138" s="23" t="s">
        <v>35</v>
      </c>
      <c r="F138" s="22"/>
      <c r="G138" s="22"/>
    </row>
    <row r="139" spans="1:7" s="2" customFormat="1" hidden="1" x14ac:dyDescent="0.2">
      <c r="A139" s="48" t="s">
        <v>81</v>
      </c>
      <c r="B139" s="24" t="s">
        <v>15</v>
      </c>
      <c r="C139" s="24" t="s">
        <v>15</v>
      </c>
      <c r="D139" s="24" t="s">
        <v>139</v>
      </c>
      <c r="E139" s="23"/>
      <c r="F139" s="22">
        <f>F140</f>
        <v>0</v>
      </c>
      <c r="G139" s="22">
        <v>0</v>
      </c>
    </row>
    <row r="140" spans="1:7" s="2" customFormat="1" ht="25.5" hidden="1" customHeight="1" x14ac:dyDescent="0.2">
      <c r="A140" s="54" t="s">
        <v>88</v>
      </c>
      <c r="B140" s="24" t="s">
        <v>15</v>
      </c>
      <c r="C140" s="24" t="s">
        <v>15</v>
      </c>
      <c r="D140" s="24" t="s">
        <v>139</v>
      </c>
      <c r="E140" s="23" t="s">
        <v>53</v>
      </c>
      <c r="F140" s="22">
        <v>0</v>
      </c>
      <c r="G140" s="22">
        <v>0</v>
      </c>
    </row>
    <row r="141" spans="1:7" s="2" customFormat="1" ht="21" customHeight="1" x14ac:dyDescent="0.2">
      <c r="A141" s="73" t="s">
        <v>91</v>
      </c>
      <c r="B141" s="24" t="s">
        <v>15</v>
      </c>
      <c r="C141" s="24" t="s">
        <v>15</v>
      </c>
      <c r="D141" s="24" t="s">
        <v>149</v>
      </c>
      <c r="E141" s="23"/>
      <c r="F141" s="22">
        <f>F142</f>
        <v>103687.27</v>
      </c>
      <c r="G141" s="22">
        <f>G142</f>
        <v>103687.27</v>
      </c>
    </row>
    <row r="142" spans="1:7" s="2" customFormat="1" ht="24.75" customHeight="1" x14ac:dyDescent="0.2">
      <c r="A142" s="39" t="s">
        <v>43</v>
      </c>
      <c r="B142" s="24" t="s">
        <v>15</v>
      </c>
      <c r="C142" s="24" t="s">
        <v>15</v>
      </c>
      <c r="D142" s="24" t="s">
        <v>149</v>
      </c>
      <c r="E142" s="23" t="s">
        <v>35</v>
      </c>
      <c r="F142" s="22">
        <v>103687.27</v>
      </c>
      <c r="G142" s="22">
        <v>103687.27</v>
      </c>
    </row>
    <row r="143" spans="1:7" s="2" customFormat="1" ht="26.25" customHeight="1" x14ac:dyDescent="0.2">
      <c r="A143" s="28" t="s">
        <v>173</v>
      </c>
      <c r="B143" s="75" t="s">
        <v>141</v>
      </c>
      <c r="C143" s="75" t="s">
        <v>15</v>
      </c>
      <c r="D143" s="75"/>
      <c r="E143" s="70"/>
      <c r="F143" s="76">
        <f>F144</f>
        <v>904406.71</v>
      </c>
      <c r="G143" s="76">
        <f>G144</f>
        <v>904406.71</v>
      </c>
    </row>
    <row r="144" spans="1:7" s="2" customFormat="1" ht="19.5" customHeight="1" x14ac:dyDescent="0.2">
      <c r="A144" s="77" t="s">
        <v>143</v>
      </c>
      <c r="B144" s="66" t="s">
        <v>141</v>
      </c>
      <c r="C144" s="66" t="s">
        <v>15</v>
      </c>
      <c r="D144" s="66"/>
      <c r="E144" s="66"/>
      <c r="F144" s="78">
        <f>F145+F147+F149</f>
        <v>904406.71</v>
      </c>
      <c r="G144" s="78">
        <f>G145+G147+G149</f>
        <v>904406.71</v>
      </c>
    </row>
    <row r="145" spans="1:8" s="2" customFormat="1" ht="21.75" customHeight="1" x14ac:dyDescent="0.2">
      <c r="A145" s="65" t="s">
        <v>165</v>
      </c>
      <c r="B145" s="70" t="s">
        <v>141</v>
      </c>
      <c r="C145" s="70" t="s">
        <v>15</v>
      </c>
      <c r="D145" s="70" t="s">
        <v>166</v>
      </c>
      <c r="E145" s="66"/>
      <c r="F145" s="71">
        <f>F146</f>
        <v>500000</v>
      </c>
      <c r="G145" s="71">
        <f>G146</f>
        <v>500000</v>
      </c>
    </row>
    <row r="146" spans="1:8" s="2" customFormat="1" ht="21.75" customHeight="1" x14ac:dyDescent="0.2">
      <c r="A146" s="65" t="s">
        <v>120</v>
      </c>
      <c r="B146" s="70" t="s">
        <v>141</v>
      </c>
      <c r="C146" s="70" t="s">
        <v>15</v>
      </c>
      <c r="D146" s="70" t="s">
        <v>166</v>
      </c>
      <c r="E146" s="70" t="s">
        <v>35</v>
      </c>
      <c r="F146" s="71">
        <v>500000</v>
      </c>
      <c r="G146" s="71">
        <v>500000</v>
      </c>
    </row>
    <row r="147" spans="1:8" s="2" customFormat="1" ht="24.75" customHeight="1" x14ac:dyDescent="0.2">
      <c r="A147" s="65" t="s">
        <v>164</v>
      </c>
      <c r="B147" s="23" t="s">
        <v>141</v>
      </c>
      <c r="C147" s="70" t="s">
        <v>15</v>
      </c>
      <c r="D147" s="70" t="s">
        <v>163</v>
      </c>
      <c r="E147" s="66"/>
      <c r="F147" s="71">
        <f>F148</f>
        <v>50568.99</v>
      </c>
      <c r="G147" s="71">
        <f>G148</f>
        <v>50568.99</v>
      </c>
    </row>
    <row r="148" spans="1:8" s="2" customFormat="1" ht="21" customHeight="1" x14ac:dyDescent="0.2">
      <c r="A148" s="65" t="s">
        <v>120</v>
      </c>
      <c r="B148" s="23" t="s">
        <v>141</v>
      </c>
      <c r="C148" s="23" t="s">
        <v>15</v>
      </c>
      <c r="D148" s="70" t="s">
        <v>163</v>
      </c>
      <c r="E148" s="70" t="s">
        <v>35</v>
      </c>
      <c r="F148" s="71">
        <v>50568.99</v>
      </c>
      <c r="G148" s="71">
        <v>50568.99</v>
      </c>
    </row>
    <row r="149" spans="1:8" s="11" customFormat="1" ht="20.25" customHeight="1" x14ac:dyDescent="0.2">
      <c r="A149" s="65" t="s">
        <v>144</v>
      </c>
      <c r="B149" s="23" t="s">
        <v>141</v>
      </c>
      <c r="C149" s="23" t="s">
        <v>15</v>
      </c>
      <c r="D149" s="23" t="s">
        <v>142</v>
      </c>
      <c r="E149" s="23"/>
      <c r="F149" s="22">
        <f>F150</f>
        <v>353837.72</v>
      </c>
      <c r="G149" s="22">
        <f>G150</f>
        <v>353837.72</v>
      </c>
    </row>
    <row r="150" spans="1:8" s="11" customFormat="1" ht="16.5" customHeight="1" x14ac:dyDescent="0.2">
      <c r="A150" s="65" t="s">
        <v>120</v>
      </c>
      <c r="B150" s="23" t="s">
        <v>141</v>
      </c>
      <c r="C150" s="23" t="s">
        <v>15</v>
      </c>
      <c r="D150" s="23" t="s">
        <v>142</v>
      </c>
      <c r="E150" s="23" t="s">
        <v>35</v>
      </c>
      <c r="F150" s="22">
        <v>353837.72</v>
      </c>
      <c r="G150" s="22">
        <v>353837.72</v>
      </c>
    </row>
    <row r="151" spans="1:8" s="2" customFormat="1" ht="21.75" customHeight="1" x14ac:dyDescent="0.2">
      <c r="A151" s="49" t="s">
        <v>20</v>
      </c>
      <c r="B151" s="46" t="s">
        <v>22</v>
      </c>
      <c r="C151" s="46" t="s">
        <v>8</v>
      </c>
      <c r="D151" s="24"/>
      <c r="E151" s="18"/>
      <c r="F151" s="36">
        <f t="shared" ref="F151:G152" si="1">F152</f>
        <v>307804.3</v>
      </c>
      <c r="G151" s="36">
        <f t="shared" si="1"/>
        <v>307804.3</v>
      </c>
    </row>
    <row r="152" spans="1:8" s="2" customFormat="1" x14ac:dyDescent="0.2">
      <c r="A152" s="47" t="s">
        <v>28</v>
      </c>
      <c r="B152" s="44" t="s">
        <v>22</v>
      </c>
      <c r="C152" s="44" t="s">
        <v>10</v>
      </c>
      <c r="D152" s="24"/>
      <c r="E152" s="19"/>
      <c r="F152" s="20">
        <f t="shared" si="1"/>
        <v>307804.3</v>
      </c>
      <c r="G152" s="20">
        <f>G153</f>
        <v>307804.3</v>
      </c>
    </row>
    <row r="153" spans="1:8" s="2" customFormat="1" x14ac:dyDescent="0.2">
      <c r="A153" s="50" t="s">
        <v>168</v>
      </c>
      <c r="B153" s="24" t="s">
        <v>22</v>
      </c>
      <c r="C153" s="24" t="s">
        <v>10</v>
      </c>
      <c r="D153" s="24" t="s">
        <v>107</v>
      </c>
      <c r="E153" s="21"/>
      <c r="F153" s="22">
        <f>F154</f>
        <v>307804.3</v>
      </c>
      <c r="G153" s="22">
        <f>G154</f>
        <v>307804.3</v>
      </c>
    </row>
    <row r="154" spans="1:8" s="2" customFormat="1" x14ac:dyDescent="0.2">
      <c r="A154" s="48" t="s">
        <v>84</v>
      </c>
      <c r="B154" s="24" t="s">
        <v>22</v>
      </c>
      <c r="C154" s="24" t="s">
        <v>10</v>
      </c>
      <c r="D154" s="24" t="s">
        <v>140</v>
      </c>
      <c r="E154" s="21"/>
      <c r="F154" s="22">
        <f>F155+F156</f>
        <v>307804.3</v>
      </c>
      <c r="G154" s="22">
        <f>G155+G156</f>
        <v>307804.3</v>
      </c>
    </row>
    <row r="155" spans="1:8" s="2" customFormat="1" ht="33.75" hidden="1" x14ac:dyDescent="0.2">
      <c r="A155" s="48" t="s">
        <v>157</v>
      </c>
      <c r="B155" s="24" t="s">
        <v>22</v>
      </c>
      <c r="C155" s="24" t="s">
        <v>10</v>
      </c>
      <c r="D155" s="24" t="s">
        <v>140</v>
      </c>
      <c r="E155" s="21" t="s">
        <v>44</v>
      </c>
      <c r="F155" s="22">
        <v>0</v>
      </c>
      <c r="G155" s="22">
        <v>0</v>
      </c>
    </row>
    <row r="156" spans="1:8" s="2" customFormat="1" ht="21.75" customHeight="1" x14ac:dyDescent="0.2">
      <c r="A156" s="39" t="s">
        <v>90</v>
      </c>
      <c r="B156" s="24" t="s">
        <v>22</v>
      </c>
      <c r="C156" s="24" t="s">
        <v>10</v>
      </c>
      <c r="D156" s="24" t="s">
        <v>140</v>
      </c>
      <c r="E156" s="21" t="s">
        <v>35</v>
      </c>
      <c r="F156" s="22">
        <v>307804.3</v>
      </c>
      <c r="G156" s="22">
        <v>307804.3</v>
      </c>
    </row>
    <row r="157" spans="1:8" s="2" customFormat="1" x14ac:dyDescent="0.2">
      <c r="A157" s="56" t="s">
        <v>2</v>
      </c>
      <c r="B157" s="24"/>
      <c r="C157" s="24"/>
      <c r="D157" s="24"/>
      <c r="E157" s="21"/>
      <c r="F157" s="31">
        <f>F7+F12+F25+F29+F33+F43+F50+F64+F81+F143+F151</f>
        <v>37814400.059999995</v>
      </c>
      <c r="G157" s="31">
        <f>G6+G43+G50+G64+G81+G143+G151</f>
        <v>37775409.579999998</v>
      </c>
    </row>
    <row r="158" spans="1:8" s="2" customFormat="1" x14ac:dyDescent="0.2">
      <c r="A158" s="57"/>
      <c r="B158" s="58"/>
      <c r="C158" s="58"/>
      <c r="D158" s="58"/>
      <c r="E158" s="14"/>
      <c r="F158" s="15"/>
      <c r="G158" s="15"/>
    </row>
    <row r="159" spans="1:8" s="4" customFormat="1" x14ac:dyDescent="0.2">
      <c r="A159" s="3"/>
      <c r="B159" s="3"/>
      <c r="C159" s="3"/>
      <c r="D159" s="3"/>
      <c r="E159" s="3"/>
      <c r="F159" s="3"/>
      <c r="G159" s="3"/>
      <c r="H159" s="5"/>
    </row>
    <row r="160" spans="1:8" s="4" customFormat="1" x14ac:dyDescent="0.2">
      <c r="A160" s="3"/>
      <c r="B160" s="3"/>
      <c r="C160" s="3"/>
      <c r="D160" s="3"/>
      <c r="E160" s="3"/>
      <c r="F160" s="3"/>
      <c r="G160" s="3"/>
      <c r="H160" s="5"/>
    </row>
    <row r="161" spans="1:9" x14ac:dyDescent="0.2">
      <c r="A161" s="3"/>
      <c r="B161" s="3"/>
      <c r="C161" s="3"/>
      <c r="D161" s="3"/>
      <c r="E161" s="3"/>
      <c r="F161" s="3"/>
      <c r="G161" s="3"/>
      <c r="H161" s="5"/>
      <c r="I161" s="8"/>
    </row>
    <row r="162" spans="1:9" s="3" customFormat="1" x14ac:dyDescent="0.2">
      <c r="I162" s="7"/>
    </row>
    <row r="163" spans="1:9" s="3" customFormat="1" x14ac:dyDescent="0.2"/>
    <row r="164" spans="1:9" s="3" customFormat="1" x14ac:dyDescent="0.2"/>
    <row r="165" spans="1:9" s="3" customFormat="1" x14ac:dyDescent="0.2"/>
    <row r="166" spans="1:9" s="3" customFormat="1" x14ac:dyDescent="0.2"/>
    <row r="167" spans="1:9" s="3" customFormat="1" x14ac:dyDescent="0.2"/>
    <row r="168" spans="1:9" s="3" customFormat="1" x14ac:dyDescent="0.2"/>
    <row r="169" spans="1:9" s="3" customFormat="1" x14ac:dyDescent="0.2"/>
    <row r="170" spans="1:9" s="3" customFormat="1" x14ac:dyDescent="0.2"/>
    <row r="171" spans="1:9" s="3" customFormat="1" x14ac:dyDescent="0.2"/>
    <row r="172" spans="1:9" s="3" customFormat="1" x14ac:dyDescent="0.2"/>
    <row r="173" spans="1:9" s="3" customFormat="1" x14ac:dyDescent="0.2"/>
    <row r="174" spans="1:9" s="3" customFormat="1" x14ac:dyDescent="0.2"/>
    <row r="175" spans="1:9" s="3" customFormat="1" x14ac:dyDescent="0.2"/>
    <row r="176" spans="1:9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pans="1:7" s="3" customFormat="1" x14ac:dyDescent="0.2"/>
    <row r="962" spans="1:7" s="3" customFormat="1" x14ac:dyDescent="0.2"/>
    <row r="963" spans="1:7" s="3" customFormat="1" x14ac:dyDescent="0.2"/>
    <row r="964" spans="1:7" s="3" customFormat="1" x14ac:dyDescent="0.2"/>
    <row r="965" spans="1:7" s="3" customFormat="1" x14ac:dyDescent="0.2"/>
    <row r="966" spans="1:7" s="3" customFormat="1" x14ac:dyDescent="0.2"/>
    <row r="967" spans="1:7" s="3" customFormat="1" x14ac:dyDescent="0.2"/>
    <row r="968" spans="1:7" s="3" customFormat="1" x14ac:dyDescent="0.2"/>
    <row r="969" spans="1:7" s="3" customFormat="1" x14ac:dyDescent="0.2"/>
    <row r="970" spans="1:7" s="3" customFormat="1" x14ac:dyDescent="0.2"/>
    <row r="971" spans="1:7" s="3" customFormat="1" x14ac:dyDescent="0.2"/>
    <row r="972" spans="1:7" s="3" customFormat="1" x14ac:dyDescent="0.2"/>
    <row r="973" spans="1:7" s="3" customFormat="1" x14ac:dyDescent="0.2"/>
    <row r="974" spans="1:7" s="3" customFormat="1" x14ac:dyDescent="0.2"/>
    <row r="975" spans="1:7" s="3" customFormat="1" x14ac:dyDescent="0.2"/>
    <row r="976" spans="1:7" s="3" customFormat="1" x14ac:dyDescent="0.2">
      <c r="A976"/>
      <c r="B976"/>
      <c r="C976"/>
      <c r="D976"/>
      <c r="E976"/>
      <c r="F976"/>
      <c r="G976"/>
    </row>
    <row r="977" spans="1:7" s="3" customFormat="1" x14ac:dyDescent="0.2">
      <c r="A977"/>
      <c r="B977"/>
      <c r="C977"/>
      <c r="D977"/>
      <c r="E977"/>
      <c r="F977"/>
      <c r="G977"/>
    </row>
    <row r="978" spans="1:7" s="3" customFormat="1" x14ac:dyDescent="0.2">
      <c r="A978"/>
      <c r="B978"/>
      <c r="C978"/>
      <c r="D978"/>
      <c r="E978"/>
      <c r="F978"/>
      <c r="G978"/>
    </row>
    <row r="979" spans="1:7" s="3" customFormat="1" x14ac:dyDescent="0.2">
      <c r="A979"/>
      <c r="B979"/>
      <c r="C979"/>
      <c r="D979"/>
      <c r="E979"/>
      <c r="F979"/>
      <c r="G979"/>
    </row>
    <row r="980" spans="1:7" s="3" customFormat="1" x14ac:dyDescent="0.2">
      <c r="A980"/>
      <c r="B980"/>
      <c r="C980"/>
      <c r="D980"/>
      <c r="E980"/>
      <c r="F980"/>
      <c r="G980"/>
    </row>
    <row r="981" spans="1:7" s="3" customFormat="1" x14ac:dyDescent="0.2">
      <c r="A981"/>
      <c r="B981"/>
      <c r="C981"/>
      <c r="D981"/>
      <c r="E981"/>
      <c r="F981"/>
      <c r="G981"/>
    </row>
    <row r="982" spans="1:7" s="3" customFormat="1" x14ac:dyDescent="0.2">
      <c r="A982"/>
      <c r="B982"/>
      <c r="C982"/>
      <c r="D982"/>
      <c r="E982"/>
      <c r="F982"/>
      <c r="G982"/>
    </row>
    <row r="983" spans="1:7" s="3" customFormat="1" x14ac:dyDescent="0.2">
      <c r="A983"/>
      <c r="B983"/>
      <c r="C983"/>
      <c r="D983"/>
      <c r="E983"/>
      <c r="F983"/>
      <c r="G983"/>
    </row>
    <row r="984" spans="1:7" s="3" customFormat="1" x14ac:dyDescent="0.2">
      <c r="A984"/>
      <c r="B984"/>
      <c r="C984"/>
      <c r="D984"/>
      <c r="E984"/>
      <c r="F984"/>
      <c r="G984"/>
    </row>
    <row r="985" spans="1:7" s="3" customFormat="1" x14ac:dyDescent="0.2">
      <c r="A985"/>
      <c r="B985"/>
      <c r="C985"/>
      <c r="D985"/>
      <c r="E985"/>
      <c r="F985"/>
      <c r="G985"/>
    </row>
    <row r="986" spans="1:7" s="3" customFormat="1" x14ac:dyDescent="0.2">
      <c r="A986"/>
      <c r="B986"/>
      <c r="C986"/>
      <c r="D986"/>
      <c r="E986"/>
      <c r="F986"/>
      <c r="G986"/>
    </row>
  </sheetData>
  <mergeCells count="8">
    <mergeCell ref="B1:G1"/>
    <mergeCell ref="A2:G2"/>
    <mergeCell ref="A3:D3"/>
    <mergeCell ref="E3:F3"/>
    <mergeCell ref="A4:A5"/>
    <mergeCell ref="B4:E4"/>
    <mergeCell ref="F4:F5"/>
    <mergeCell ref="G4:G5"/>
  </mergeCells>
  <pageMargins left="0.11811023622047245" right="0.11811023622047245" top="0.15748031496062992" bottom="0.35433070866141736" header="0.11811023622047245" footer="0.11811023622047245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2024-04-11T12:58:27Z</cp:lastPrinted>
  <dcterms:created xsi:type="dcterms:W3CDTF">2007-09-27T04:48:52Z</dcterms:created>
  <dcterms:modified xsi:type="dcterms:W3CDTF">2024-05-16T09:39:33Z</dcterms:modified>
</cp:coreProperties>
</file>